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filterPrivacy="1" defaultThemeVersion="124226"/>
  <bookViews>
    <workbookView xWindow="0" yWindow="0" windowWidth="28800" windowHeight="12435" tabRatio="783"/>
  </bookViews>
  <sheets>
    <sheet name="Histórico de Revisões" sheetId="15" r:id="rId1"/>
    <sheet name="Resumo dos Incidentes" sheetId="17" r:id="rId2"/>
    <sheet name="Especificação de Interface" sheetId="16" r:id="rId3"/>
  </sheets>
  <definedNames>
    <definedName name="_xlnm._FilterDatabase" localSheetId="2" hidden="1">'Especificação de Interface'!$G$1:$G$674</definedName>
    <definedName name="_xlnm._FilterDatabase" localSheetId="1" hidden="1">'Resumo dos Incidentes'!$B$68:$C$68</definedName>
    <definedName name="_xlnm.Print_Area" localSheetId="2">'Especificação de Interface'!$A$1:$J$27</definedName>
    <definedName name="_xlnm.Print_Area" localSheetId="0">'Histórico de Revisões'!$A$3:$J$30</definedName>
  </definedNames>
  <calcPr calcId="15251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A42" i="16" l="1"/>
  <c r="A28" i="16"/>
  <c r="A29" i="16" s="1"/>
  <c r="A31" i="16"/>
  <c r="A32" i="16"/>
  <c r="A34" i="16"/>
  <c r="A35" i="16" s="1"/>
  <c r="A37" i="16"/>
  <c r="A38" i="16"/>
  <c r="A40" i="16"/>
  <c r="A41" i="16" s="1"/>
  <c r="I42" i="16" l="1"/>
  <c r="I40" i="16" l="1"/>
  <c r="I39" i="16"/>
  <c r="I38" i="16" l="1"/>
  <c r="I37" i="16"/>
  <c r="I36" i="16"/>
  <c r="I35" i="16"/>
  <c r="I34" i="16"/>
  <c r="I33" i="16"/>
  <c r="I32" i="16"/>
  <c r="I29" i="16"/>
  <c r="I28" i="16"/>
  <c r="I30" i="16"/>
  <c r="I27" i="16"/>
  <c r="I26" i="16"/>
  <c r="I25" i="16"/>
  <c r="I24" i="16"/>
  <c r="I23" i="16"/>
  <c r="I22" i="16"/>
  <c r="I20" i="16"/>
  <c r="I19" i="16"/>
  <c r="I18" i="16"/>
  <c r="I17" i="16"/>
  <c r="I15" i="16"/>
  <c r="I14" i="16"/>
  <c r="I13" i="16"/>
  <c r="I12" i="16"/>
  <c r="I11" i="16"/>
  <c r="I10" i="16"/>
  <c r="I9" i="16"/>
  <c r="I8" i="16"/>
  <c r="I7" i="16"/>
  <c r="A7" i="16"/>
  <c r="A8" i="16" s="1"/>
  <c r="A9" i="16" s="1"/>
  <c r="A10" i="16" s="1"/>
  <c r="A11" i="16" s="1"/>
  <c r="A12" i="16" s="1"/>
  <c r="A13" i="16" s="1"/>
  <c r="A14" i="16" s="1"/>
  <c r="A15" i="16" s="1"/>
  <c r="A17" i="16" s="1"/>
  <c r="A18" i="16" s="1"/>
  <c r="A19" i="16" s="1"/>
  <c r="A20" i="16" s="1"/>
  <c r="A22" i="16" s="1"/>
  <c r="A23" i="16" s="1"/>
  <c r="A24" i="16" s="1"/>
  <c r="A25" i="16" s="1"/>
  <c r="A26" i="16" s="1"/>
  <c r="C90" i="17"/>
  <c r="C72" i="17"/>
  <c r="E72" i="17" s="1"/>
  <c r="F26" i="17" s="1"/>
  <c r="C71" i="17"/>
  <c r="E71" i="17" s="1"/>
  <c r="F25" i="17" s="1"/>
  <c r="C70" i="17"/>
  <c r="E70" i="17" s="1"/>
  <c r="F24" i="17" s="1"/>
  <c r="C69" i="17"/>
  <c r="E69" i="17" s="1"/>
  <c r="F23" i="17" s="1"/>
  <c r="E26" i="17"/>
  <c r="E25" i="17"/>
  <c r="E24" i="17"/>
  <c r="E23" i="17"/>
  <c r="F19" i="17"/>
  <c r="F18" i="17"/>
  <c r="F17" i="17"/>
  <c r="C18" i="17" l="1"/>
  <c r="C16" i="17"/>
  <c r="F20" i="17"/>
  <c r="C17" i="17"/>
  <c r="C24" i="17" l="1"/>
  <c r="C19" i="17"/>
  <c r="C23" i="17"/>
  <c r="C81" i="17" s="1"/>
  <c r="D84" i="17" l="1"/>
  <c r="C84" i="17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Autor</author>
  </authors>
  <commentList>
    <comment ref="G4" authorId="0" shapeId="135169">
      <text>
        <r>
          <rPr>
            <b/>
            <sz val="8"/>
            <color indexed="81"/>
            <rFont val="Tahoma"/>
            <family val="2"/>
          </rPr>
          <t>• Alta:</t>
        </r>
        <r>
          <rPr>
            <sz val="8"/>
            <color indexed="81"/>
            <rFont val="Tahoma"/>
            <family val="2"/>
          </rPr>
          <t xml:space="preserve"> Defeitos que inviabilizem a compreensão do produto ou que caracterizam o produto como não aderente aos seus objetivos, como: produto não atende aos requisitos, ideias impossíveis de serem realizadas, produto que cause impacto em outro produto já homologado, ausência de informações importantes no documento, etc.
</t>
        </r>
        <r>
          <rPr>
            <b/>
            <sz val="8"/>
            <color indexed="81"/>
            <rFont val="Tahoma"/>
            <family val="2"/>
          </rPr>
          <t xml:space="preserve">
• Média:</t>
        </r>
        <r>
          <rPr>
            <sz val="8"/>
            <color indexed="81"/>
            <rFont val="Tahoma"/>
            <family val="2"/>
          </rPr>
          <t xml:space="preserve"> Defeitos que dificultam a compreensão do produto, porém este permanece adequado ao seu objetivo, como: erros de ortografia e gramática, poluição visual, mau encadeamento de ideias, etc.
</t>
        </r>
        <r>
          <rPr>
            <b/>
            <sz val="8"/>
            <color indexed="81"/>
            <rFont val="Tahoma"/>
            <family val="2"/>
          </rPr>
          <t xml:space="preserve">
• Baixa: </t>
        </r>
        <r>
          <rPr>
            <sz val="8"/>
            <color indexed="81"/>
            <rFont val="Tahoma"/>
            <family val="2"/>
          </rPr>
          <t>Defeitos relevantes que não afetam a compreensão ou adequação do produto aos seus objetivos, como: detalhes de apresentação, cores, tamanhos de fontes, etc.</t>
        </r>
        <r>
          <rPr>
            <b/>
            <sz val="8"/>
            <color indexed="81"/>
            <rFont val="Tahoma"/>
            <family val="2"/>
          </rPr>
          <t xml:space="preserve">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7</xdr:col>
                <xdr:colOff>152400</xdr:colOff>
                <xdr:row>2</xdr:row>
                <xdr:rowOff>123825</xdr:rowOff>
              </from>
              <to>
                <xdr:col>9</xdr:col>
                <xdr:colOff>942975</xdr:colOff>
                <xdr:row>15</xdr:row>
                <xdr:rowOff>66675</xdr:rowOff>
              </to>
            </anchor>
          </commentPr>
        </mc:Fallback>
      </mc:AlternateContent>
    </comment>
    <comment ref="I4" authorId="0" shapeId="135170">
      <text>
        <r>
          <rPr>
            <sz val="8"/>
            <color indexed="81"/>
            <rFont val="Tahoma"/>
            <family val="2"/>
          </rPr>
          <t xml:space="preserve">Resultado apresentado automaticamente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9</xdr:col>
                <xdr:colOff>152400</xdr:colOff>
                <xdr:row>2</xdr:row>
                <xdr:rowOff>123825</xdr:rowOff>
              </from>
              <to>
                <xdr:col>9</xdr:col>
                <xdr:colOff>1219200</xdr:colOff>
                <xdr:row>5</xdr:row>
                <xdr:rowOff>38100</xdr:rowOff>
              </to>
            </anchor>
          </commentPr>
        </mc:Fallback>
      </mc:AlternateContent>
    </comment>
    <comment ref="C22" authorId="0" shapeId="135171">
      <text>
        <r>
          <rPr>
            <b/>
            <sz val="9"/>
            <color indexed="81"/>
            <rFont val="Segoe UI"/>
            <family val="2"/>
          </rPr>
          <t>MCTIC:</t>
        </r>
        <r>
          <rPr>
            <sz val="9"/>
            <color indexed="81"/>
            <rFont val="Segoe UI"/>
            <family val="2"/>
          </rPr>
          <t xml:space="preserve">
- Regras utilizadas em mais de uma tela devem ser descritas no item Regras Gerais de Apresentações.
- Regras utilizadas em apenas uma interface, devem ser descritas no item Regras de Apresentação da interface.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4705350</xdr:colOff>
                <xdr:row>21</xdr:row>
                <xdr:rowOff>19050</xdr:rowOff>
              </from>
              <to>
                <xdr:col>6</xdr:col>
                <xdr:colOff>428625</xdr:colOff>
                <xdr:row>25</xdr:row>
                <xdr:rowOff>171450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<sst xmlns="http://purl.oclc.org/ooxml/spreadsheetml/main" count="245" uniqueCount="111">
  <si>
    <t>Gravidade</t>
  </si>
  <si>
    <t>Descrição</t>
  </si>
  <si>
    <t>Item</t>
  </si>
  <si>
    <t>A versão do documento foi incrementada e a descrição da elaboração ou alteração foi registrada no histórico de revisões do documento?</t>
  </si>
  <si>
    <t>O sumário do documento foi atualizado?</t>
  </si>
  <si>
    <t>Resumo - Auditoria de Qualidade</t>
  </si>
  <si>
    <t>Informações do Template</t>
  </si>
  <si>
    <t>Versão</t>
  </si>
  <si>
    <t>Publicado em</t>
  </si>
  <si>
    <t>Histórico de Revisões</t>
  </si>
  <si>
    <t>Data</t>
  </si>
  <si>
    <t>Autor</t>
  </si>
  <si>
    <t>Avaliação</t>
  </si>
  <si>
    <t>Resultado</t>
  </si>
  <si>
    <t>Adequado</t>
  </si>
  <si>
    <t>Inadequado</t>
  </si>
  <si>
    <t>Não se Aplica</t>
  </si>
  <si>
    <t>A capa do documento foi atualizada com o nome e versão do documento, sigla e nome do projeto?</t>
  </si>
  <si>
    <t>Nome do Projeto</t>
  </si>
  <si>
    <t>Subsistema/Módulo</t>
  </si>
  <si>
    <t>Tipo do Projeto</t>
  </si>
  <si>
    <t>Cliente</t>
  </si>
  <si>
    <t>Resumo Incidentes</t>
  </si>
  <si>
    <t>Resumo do Ciclo</t>
  </si>
  <si>
    <t>Quantidades de incidentes por Gravidade e Avaliação</t>
  </si>
  <si>
    <t>Resumo de Avaliação</t>
  </si>
  <si>
    <t>Incidentes</t>
  </si>
  <si>
    <t>Qtd</t>
  </si>
  <si>
    <t>Baixa</t>
  </si>
  <si>
    <t>Média</t>
  </si>
  <si>
    <t>Total</t>
  </si>
  <si>
    <t>Alta</t>
  </si>
  <si>
    <t>Observação</t>
  </si>
  <si>
    <t>&lt;Sigla do Projeto&gt; - &lt;Nome do Projeto&gt;</t>
  </si>
  <si>
    <t>Informe o módulo do projeto/Sistema</t>
  </si>
  <si>
    <t>Informe o tipo do projeto: PROJETO, MANUTENÇÃO ou LEGADO</t>
  </si>
  <si>
    <t>[dd/MM/aaaa]</t>
  </si>
  <si>
    <t>&lt;x.x&gt;</t>
  </si>
  <si>
    <t>[Descrever as ações realizadas no documentos]</t>
  </si>
  <si>
    <t>[Nome autor]</t>
  </si>
  <si>
    <t>Quantidade</t>
  </si>
  <si>
    <t>Considerações Fábrica de Software</t>
  </si>
  <si>
    <t>Ciclo</t>
  </si>
  <si>
    <t>Informe o ciclo de atendimento</t>
  </si>
  <si>
    <t>O documento foi elaborado com base na última versão do modelo disponível?</t>
  </si>
  <si>
    <t>O cabeçalho do documento está conforme padrão?</t>
  </si>
  <si>
    <t>O rodapé do documento foi atualizado com o autor e o nome do arquivo?</t>
  </si>
  <si>
    <t>Os itens que não foram utilizados no documento possuem o texto “Não se aplica”?</t>
  </si>
  <si>
    <t>Existem erros de português e de gramática?</t>
  </si>
  <si>
    <t>Validação do Documento</t>
  </si>
  <si>
    <t>As maiores incidências obtidas neste ciclo, foram:
- &lt;descrever a causa da maioria dos incidentes, por exemplo, Erros ortográficos&gt;;
- &lt;descrever a causa do segundo maior numero de incidentes, por exemplo, Itens fora do template – opcional&gt;;
- &lt;descrever a causa do terceiro maior numero de incidentes, por exemplo, Usuários não especificados – opcional&gt;.</t>
  </si>
  <si>
    <t>Percentual de Aderência</t>
  </si>
  <si>
    <t>Adequados</t>
  </si>
  <si>
    <t xml:space="preserve">Inadequados </t>
  </si>
  <si>
    <t>x</t>
  </si>
  <si>
    <t>y</t>
  </si>
  <si>
    <t>Gráficos de velocimetro</t>
  </si>
  <si>
    <t>Mostrador</t>
  </si>
  <si>
    <t>Bom</t>
  </si>
  <si>
    <t>-</t>
  </si>
  <si>
    <t>base</t>
  </si>
  <si>
    <t>ponta</t>
  </si>
  <si>
    <t>Coord</t>
  </si>
  <si>
    <t>tes</t>
  </si>
  <si>
    <t>te</t>
  </si>
  <si>
    <t>Lista de Verificação - Especificação de Interface de Usuário</t>
  </si>
  <si>
    <t>Lista de Verificação - Especificação de Interface com Usuário</t>
  </si>
  <si>
    <t>Navegação</t>
  </si>
  <si>
    <t xml:space="preserve"> O fluxo de navegação está informando a demonstração das funcionalidades pela representação da navegação por imagens, acesso ou texto?</t>
  </si>
  <si>
    <t>Caso existam mais de uma imagem as mesmas estão ligadas de forma a representar a navegação?</t>
  </si>
  <si>
    <t>Para navegação por meio de texto foi informado o caminho até a funcionalidade principal referente ao caso de uso?</t>
  </si>
  <si>
    <t>O caminho informado por meio de texto está de forma clara e separado por "&gt;&gt;"?</t>
  </si>
  <si>
    <t>Especificação</t>
  </si>
  <si>
    <t>As regras de apresentação foram descritas no documento de interface?</t>
  </si>
  <si>
    <t>No item interface foi incluída a imagem (print da tela ou protótipo) referente à funcionalidade?</t>
  </si>
  <si>
    <t>Foi informado o "Nome do campo" a ser visualizado na interface?</t>
  </si>
  <si>
    <t>Quando for utilizado Tipo "Input" a informação é editável de inclusão ou alteração de informação, podendo ser acrescentada ou recuperada do banco de dados para alteração?</t>
  </si>
  <si>
    <t>Quando for utilizado Tipo "Grid" foi informado a lista de resultado de uma pesquisa?</t>
  </si>
  <si>
    <t>No item "Tamanho" foi informado o número de caracteres ?</t>
  </si>
  <si>
    <t>No item "Máscara" foi informada máscara a ser aplicada?</t>
  </si>
  <si>
    <t>QDD (somatório do peso dos defeitos)</t>
  </si>
  <si>
    <t>peso</t>
  </si>
  <si>
    <t>QDD</t>
  </si>
  <si>
    <t>Documento fora do padrão estabelecido no Processo de Software</t>
  </si>
  <si>
    <t>Preenchimento Incorreto do Documento</t>
  </si>
  <si>
    <t>Falta de clareza de documento</t>
  </si>
  <si>
    <t>Inconsistência de requisitos</t>
  </si>
  <si>
    <t>Preenchimento incorreto</t>
  </si>
  <si>
    <t>Inconsistência de Requisitos</t>
  </si>
  <si>
    <t>Inaceitável</t>
  </si>
  <si>
    <t>Aceitável</t>
  </si>
  <si>
    <t>Desejável</t>
  </si>
  <si>
    <t>Classificação</t>
  </si>
  <si>
    <t>Foi informado "N/A", quando não existir dados para algum item da tabela?</t>
  </si>
  <si>
    <t>MCTIC - MINISTÉRIO DA CIÊNCIA, TECNOLOGIA, INOVAÇÕES E COMUNICAÇÕES</t>
  </si>
  <si>
    <t>Padrão PS-MCTIC</t>
  </si>
  <si>
    <t>1.2</t>
  </si>
  <si>
    <r>
      <t>No item "Editável" foi informado as opções “S” ou “N”</t>
    </r>
    <r>
      <rPr>
        <sz val="10"/>
        <rFont val="Arial"/>
        <family val="2"/>
      </rPr>
      <t>?</t>
    </r>
  </si>
  <si>
    <t>No item "Obrigatório" foi informado as opções “S” ou “N”?</t>
  </si>
  <si>
    <t>Todos os hints foram especificados como referências de mensagens?</t>
  </si>
  <si>
    <t>As mensagens de sucesso/confirmação do caso de uso foram referênciadas na interface?</t>
  </si>
  <si>
    <r>
      <t xml:space="preserve">Foi informado "-" </t>
    </r>
    <r>
      <rPr>
        <sz val="10"/>
        <rFont val="Arial"/>
        <family val="2"/>
      </rPr>
      <t>quando o nome do campo não existir?</t>
    </r>
  </si>
  <si>
    <t xml:space="preserve">Quando não existir “Valores Possíveis” pré-definidos e sim recuperados conforme cadastro no sistema, a regra de apresentação da informação foi relacionada? </t>
  </si>
  <si>
    <t xml:space="preserve">As referências de regras de negócio, regras de apresentações e mensagens foram descritas conforme regra?
• Referências internas: As referências devem ser descritos em negrito e separadas por parêntese ( ).
• Referências externas: As referências de regras de negócio e mensagens devem ser descritas em negrito e separadas por colchetes [ ].
</t>
  </si>
  <si>
    <r>
      <t>Todos os itens do template de Especificação de</t>
    </r>
    <r>
      <rPr>
        <sz val="10"/>
        <color theme="1"/>
        <rFont val="Arial"/>
        <family val="2"/>
      </rPr>
      <t xml:space="preserve"> Interface</t>
    </r>
    <r>
      <rPr>
        <sz val="10"/>
        <rFont val="Arial"/>
        <family val="2"/>
      </rPr>
      <t xml:space="preserve"> foram mantidos?  </t>
    </r>
  </si>
  <si>
    <r>
      <t>As regras foram listadas conforme o padrão "&lt;Número da regra&gt;. &lt;</t>
    </r>
    <r>
      <rPr>
        <sz val="10"/>
        <color theme="1"/>
        <rFont val="Arial"/>
        <family val="2"/>
      </rPr>
      <t xml:space="preserve">Descrição </t>
    </r>
    <r>
      <rPr>
        <sz val="10"/>
        <rFont val="Arial"/>
        <family val="2"/>
      </rPr>
      <t>da regra&gt;";</t>
    </r>
  </si>
  <si>
    <t xml:space="preserve">Quando for “Seleção Única" essa informação e as opções para seleção foram declaradas em Valores Possíveis? </t>
  </si>
  <si>
    <t>Quando for “Múltiplas Escolhas " essa informação e as opções para seleção foram declaradas em Valores Possíveis?</t>
  </si>
  <si>
    <t>No item "Tipo" foi  informado um dos tipos: Alfanumérico, Alfabético, Arquivo, Numérico e Data?</t>
  </si>
  <si>
    <r>
      <t xml:space="preserve">Foram listados na "tabela de </t>
    </r>
    <r>
      <rPr>
        <sz val="10"/>
        <color theme="1"/>
        <rFont val="Arial"/>
        <family val="2"/>
      </rPr>
      <t>Opções</t>
    </r>
    <r>
      <rPr>
        <sz val="10"/>
        <rFont val="Arial"/>
        <family val="2"/>
      </rPr>
      <t>" os botões, links, ícones que são links da interface?</t>
    </r>
  </si>
  <si>
    <t xml:space="preserve">Nas referências de interfaces internas da especificação de caso de uso existe referência cruzada direcionando para a interface referênciada?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</si>
</sst>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10"/>
      <color indexed="9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Trebuchet MS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Trebuchet MS"/>
      <family val="2"/>
    </font>
    <font>
      <sz val="9"/>
      <color indexed="8"/>
      <name val="Arial"/>
      <family val="2"/>
    </font>
    <font>
      <sz val="9"/>
      <color indexed="8"/>
      <name val="Trebuchet MS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Trebuchet MS"/>
      <family val="2"/>
    </font>
    <font>
      <sz val="9"/>
      <color indexed="8"/>
      <name val="Trebuchet MS"/>
      <family val="2"/>
    </font>
    <font>
      <b/>
      <sz val="11"/>
      <color indexed="8"/>
      <name val="Trebuchet MS"/>
      <family val="2"/>
    </font>
    <font>
      <sz val="10"/>
      <color indexed="30"/>
      <name val="Trebuchet MS"/>
      <family val="2"/>
    </font>
    <font>
      <sz val="11"/>
      <name val="Calibri"/>
      <family val="2"/>
    </font>
    <font>
      <sz val="10"/>
      <name val="Calibri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  <b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68">
    <border>
      <start/>
      <end/>
      <top/>
      <bottom/>
      <diagonal/>
    </border>
    <border>
      <start/>
      <end/>
      <top style="medium">
        <color indexed="64"/>
      </top>
      <bottom style="hair">
        <color indexed="64"/>
      </bottom>
      <diagonal/>
    </border>
    <border>
      <start/>
      <end style="medium">
        <color indexed="64"/>
      </end>
      <top style="medium">
        <color indexed="64"/>
      </top>
      <bottom style="hair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hair">
        <color indexed="64"/>
      </end>
      <top style="hair">
        <color indexed="64"/>
      </top>
      <bottom style="medium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medium">
        <color indexed="64"/>
      </bottom>
      <diagonal/>
    </border>
    <border>
      <start style="medium">
        <color indexed="64"/>
      </start>
      <end style="hair">
        <color indexed="64"/>
      </end>
      <top style="medium">
        <color indexed="64"/>
      </top>
      <bottom style="hair">
        <color indexed="64"/>
      </bottom>
      <diagonal/>
    </border>
    <border>
      <start style="medium">
        <color indexed="64"/>
      </start>
      <end style="hair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medium">
        <color indexed="64"/>
      </start>
      <end style="hair">
        <color indexed="64"/>
      </end>
      <top style="hair">
        <color indexed="64"/>
      </top>
      <bottom/>
      <diagonal/>
    </border>
    <border>
      <start style="hair">
        <color indexed="64"/>
      </start>
      <end style="hair">
        <color indexed="64"/>
      </end>
      <top style="hair">
        <color indexed="64"/>
      </top>
      <bottom/>
      <diagonal/>
    </border>
    <border>
      <start/>
      <end/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medium">
        <color indexed="64"/>
      </end>
      <top style="hair">
        <color indexed="64"/>
      </top>
      <bottom/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/>
      <end style="thin">
        <color indexed="64"/>
      </end>
      <top/>
      <bottom/>
      <diagonal/>
    </border>
    <border>
      <start style="medium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 style="medium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9"/>
      </start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medium">
        <color indexed="8"/>
      </end>
      <top style="thin">
        <color indexed="8"/>
      </top>
      <bottom style="thin">
        <color indexed="8"/>
      </bottom>
      <diagonal/>
    </border>
    <border>
      <start/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hair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hair">
        <color indexed="64"/>
      </start>
      <end style="hair">
        <color indexed="64"/>
      </end>
      <top style="medium">
        <color indexed="64"/>
      </top>
      <bottom style="hair">
        <color indexed="64"/>
      </bottom>
      <diagonal/>
    </border>
    <border>
      <start style="hair">
        <color indexed="64"/>
      </start>
      <end style="medium">
        <color indexed="64"/>
      </end>
      <top style="medium">
        <color indexed="64"/>
      </top>
      <bottom style="hair">
        <color indexed="64"/>
      </bottom>
      <diagonal/>
    </border>
    <border>
      <start style="hair">
        <color indexed="64"/>
      </start>
      <end/>
      <top style="hair">
        <color indexed="64"/>
      </top>
      <bottom style="hair">
        <color indexed="64"/>
      </bottom>
      <diagonal/>
    </border>
    <border>
      <start style="hair">
        <color indexed="64"/>
      </start>
      <end style="medium">
        <color indexed="64"/>
      </end>
      <top style="hair">
        <color indexed="64"/>
      </top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8"/>
      </end>
      <top style="thin">
        <color indexed="64"/>
      </top>
      <bottom style="thin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64"/>
      </top>
      <bottom style="thin">
        <color indexed="8"/>
      </bottom>
      <diagonal/>
    </border>
    <border>
      <start style="thin">
        <color indexed="8"/>
      </start>
      <end style="thin">
        <color indexed="64"/>
      </end>
      <top style="thin">
        <color indexed="64"/>
      </top>
      <bottom style="thin">
        <color indexed="8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medium">
        <color indexed="64"/>
      </bottom>
      <diagonal/>
    </border>
    <border>
      <start style="medium">
        <color indexed="8"/>
      </start>
      <end style="thin">
        <color indexed="8"/>
      </end>
      <top style="medium">
        <color indexed="8"/>
      </top>
      <bottom/>
      <diagonal/>
    </border>
    <border>
      <start style="medium">
        <color indexed="8"/>
      </start>
      <end style="thin">
        <color indexed="8"/>
      </end>
      <top/>
      <bottom style="thin">
        <color indexed="8"/>
      </bottom>
      <diagonal/>
    </border>
    <border>
      <start style="thin">
        <color indexed="8"/>
      </start>
      <end style="thin">
        <color indexed="8"/>
      </end>
      <top style="medium">
        <color indexed="8"/>
      </top>
      <bottom/>
      <diagonal/>
    </border>
    <border>
      <start style="thin">
        <color indexed="8"/>
      </start>
      <end style="thin">
        <color indexed="8"/>
      </end>
      <top/>
      <bottom style="thin">
        <color indexed="8"/>
      </bottom>
      <diagonal/>
    </border>
    <border>
      <start style="thin">
        <color indexed="8"/>
      </start>
      <end/>
      <top style="medium">
        <color indexed="8"/>
      </top>
      <bottom style="thin">
        <color indexed="8"/>
      </bottom>
      <diagonal/>
    </border>
    <border>
      <start/>
      <end/>
      <top style="medium">
        <color indexed="8"/>
      </top>
      <bottom style="thin">
        <color indexed="8"/>
      </bottom>
      <diagonal/>
    </border>
    <border>
      <start/>
      <end style="thin">
        <color indexed="8"/>
      </end>
      <top style="medium">
        <color indexed="8"/>
      </top>
      <bottom style="thin">
        <color indexed="8"/>
      </bottom>
      <diagonal/>
    </border>
    <border>
      <start style="thin">
        <color indexed="8"/>
      </start>
      <end style="medium">
        <color indexed="8"/>
      </end>
      <top style="medium">
        <color indexed="8"/>
      </top>
      <bottom/>
      <diagonal/>
    </border>
    <border>
      <start style="thin">
        <color indexed="8"/>
      </start>
      <end style="medium">
        <color indexed="8"/>
      </end>
      <top/>
      <bottom style="thin">
        <color indexed="8"/>
      </bottom>
      <diagonal/>
    </border>
    <border>
      <start style="medium">
        <color indexed="8"/>
      </start>
      <end/>
      <top style="thin">
        <color indexed="8"/>
      </top>
      <bottom style="thin">
        <color indexed="8"/>
      </bottom>
      <diagonal/>
    </border>
    <border>
      <start/>
      <end/>
      <top style="thin">
        <color indexed="8"/>
      </top>
      <bottom style="thin">
        <color indexed="8"/>
      </bottom>
      <diagonal/>
    </border>
    <border>
      <start style="medium">
        <color indexed="8"/>
      </start>
      <end/>
      <top/>
      <bottom/>
      <diagonal/>
    </border>
    <border>
      <start/>
      <end style="medium">
        <color indexed="8"/>
      </end>
      <top/>
      <bottom/>
      <diagonal/>
    </border>
    <border>
      <start style="medium">
        <color indexed="8"/>
      </start>
      <end/>
      <top style="thin">
        <color indexed="8"/>
      </top>
      <bottom/>
      <diagonal/>
    </border>
    <border>
      <start/>
      <end/>
      <top style="thin">
        <color indexed="8"/>
      </top>
      <bottom/>
      <diagonal/>
    </border>
    <border>
      <start/>
      <end style="medium">
        <color indexed="8"/>
      </end>
      <top style="thin">
        <color indexed="8"/>
      </top>
      <bottom/>
      <diagonal/>
    </border>
  </borders>
  <cellStyleXfs count="13">
    <xf numFmtId="0" fontId="0" fillId="0" borderId="0"/>
    <xf numFmtId="0" fontId="1" fillId="0" borderId="0"/>
    <xf numFmtId="0" fontId="14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5" fillId="0" borderId="0" xfId="0" applyFont="1" applyProtection="1"/>
    <xf numFmtId="0" fontId="0" fillId="2" borderId="0" xfId="0" applyFill="1" applyBorder="1" applyAlignment="1" applyProtection="1">
      <alignment horizontal="center"/>
    </xf>
    <xf numFmtId="0" fontId="5" fillId="2" borderId="0" xfId="0" applyFont="1" applyFill="1" applyProtection="1"/>
    <xf numFmtId="0" fontId="5" fillId="0" borderId="0" xfId="0" applyFont="1" applyProtection="1">
      <protection locked="0"/>
    </xf>
    <xf numFmtId="0" fontId="7" fillId="2" borderId="0" xfId="0" applyFont="1" applyFill="1" applyProtection="1"/>
    <xf numFmtId="0" fontId="7" fillId="2" borderId="0" xfId="0" applyFont="1" applyFill="1" applyAlignment="1" applyProtection="1">
      <alignment wrapText="1"/>
    </xf>
    <xf numFmtId="0" fontId="7" fillId="2" borderId="1" xfId="0" applyFont="1" applyFill="1" applyBorder="1" applyProtection="1"/>
    <xf numFmtId="0" fontId="7" fillId="2" borderId="2" xfId="0" applyFont="1" applyFill="1" applyBorder="1" applyProtection="1"/>
    <xf numFmtId="0" fontId="7" fillId="2" borderId="3" xfId="0" applyFont="1" applyFill="1" applyBorder="1" applyProtection="1"/>
    <xf numFmtId="0" fontId="7" fillId="2" borderId="4" xfId="0" applyFont="1" applyFill="1" applyBorder="1" applyProtection="1"/>
    <xf numFmtId="0" fontId="8" fillId="2" borderId="5" xfId="0" applyFont="1" applyFill="1" applyBorder="1" applyAlignment="1" applyProtection="1">
      <alignment horizontal="center" wrapText="1"/>
    </xf>
    <xf numFmtId="0" fontId="7" fillId="2" borderId="6" xfId="0" applyFont="1" applyFill="1" applyBorder="1" applyAlignment="1" applyProtection="1">
      <alignment vertical="top" wrapText="1"/>
      <protection locked="0"/>
    </xf>
    <xf numFmtId="14" fontId="7" fillId="2" borderId="7" xfId="0" applyNumberFormat="1" applyFont="1" applyFill="1" applyBorder="1" applyAlignment="1" applyProtection="1">
      <alignment vertical="top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9" xfId="0" applyNumberFormat="1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vertical="top" wrapText="1"/>
      <protection locked="0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7" fillId="0" borderId="1" xfId="0" applyNumberFormat="1" applyFont="1" applyFill="1" applyBorder="1" applyAlignment="1" applyProtection="1">
      <alignment horizontal="left"/>
    </xf>
    <xf numFmtId="0" fontId="8" fillId="0" borderId="10" xfId="0" applyFont="1" applyFill="1" applyBorder="1" applyProtection="1"/>
    <xf numFmtId="0" fontId="8" fillId="0" borderId="11" xfId="0" applyFont="1" applyFill="1" applyBorder="1" applyProtection="1"/>
    <xf numFmtId="0" fontId="0" fillId="0" borderId="0" xfId="0" applyProtection="1">
      <protection locked="0"/>
    </xf>
    <xf numFmtId="0" fontId="0" fillId="0" borderId="0" xfId="0" applyProtection="1"/>
    <xf numFmtId="0" fontId="0" fillId="2" borderId="0" xfId="0" applyFill="1" applyBorder="1" applyAlignment="1" applyProtection="1">
      <alignment horizontal="center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2" borderId="0" xfId="0" applyFill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0" xfId="0" applyFill="1" applyProtection="1"/>
    <xf numFmtId="0" fontId="5" fillId="0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0" borderId="0" xfId="0" applyFont="1" applyFill="1" applyBorder="1" applyAlignment="1" applyProtection="1"/>
    <xf numFmtId="14" fontId="7" fillId="2" borderId="17" xfId="0" applyNumberFormat="1" applyFont="1" applyFill="1" applyBorder="1" applyAlignment="1" applyProtection="1">
      <alignment horizontal="left" vertical="top" wrapText="1"/>
      <protection locked="0"/>
    </xf>
    <xf numFmtId="14" fontId="7" fillId="2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NumberFormat="1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1" fontId="7" fillId="2" borderId="5" xfId="0" applyNumberFormat="1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8" fillId="3" borderId="5" xfId="0" applyFont="1" applyFill="1" applyBorder="1" applyAlignment="1" applyProtection="1">
      <alignment vertical="top" wrapText="1"/>
      <protection locked="0"/>
    </xf>
    <xf numFmtId="1" fontId="8" fillId="3" borderId="5" xfId="0" applyNumberFormat="1" applyFont="1" applyFill="1" applyBorder="1" applyAlignment="1" applyProtection="1">
      <alignment horizontal="right" vertical="top" wrapText="1"/>
      <protection locked="0"/>
    </xf>
    <xf numFmtId="0" fontId="7" fillId="2" borderId="17" xfId="0" applyFont="1" applyFill="1" applyBorder="1" applyAlignment="1" applyProtection="1">
      <alignment vertical="top" wrapText="1"/>
      <protection locked="0"/>
    </xf>
    <xf numFmtId="14" fontId="7" fillId="2" borderId="0" xfId="0" applyNumberFormat="1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Protection="1"/>
    <xf numFmtId="0" fontId="8" fillId="0" borderId="8" xfId="0" applyFont="1" applyFill="1" applyBorder="1" applyProtection="1"/>
    <xf numFmtId="0" fontId="11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21" xfId="0" applyFont="1" applyFill="1" applyBorder="1" applyAlignment="1" applyProtection="1">
      <alignment horizontal="left"/>
      <protection locked="0"/>
    </xf>
    <xf numFmtId="0" fontId="7" fillId="0" borderId="22" xfId="0" applyFont="1" applyFill="1" applyBorder="1" applyAlignment="1" applyProtection="1">
      <protection locked="0"/>
    </xf>
    <xf numFmtId="0" fontId="7" fillId="0" borderId="23" xfId="0" applyFont="1" applyFill="1" applyBorder="1" applyAlignment="1" applyProtection="1">
      <protection locked="0"/>
    </xf>
    <xf numFmtId="0" fontId="7" fillId="0" borderId="24" xfId="0" applyFont="1" applyFill="1" applyBorder="1" applyAlignment="1" applyProtection="1">
      <alignment horizontal="left"/>
      <protection locked="0"/>
    </xf>
    <xf numFmtId="14" fontId="7" fillId="2" borderId="6" xfId="0" applyNumberFormat="1" applyFont="1" applyFill="1" applyBorder="1" applyAlignment="1" applyProtection="1">
      <alignment horizontal="center" vertical="top" wrapText="1"/>
      <protection locked="0"/>
    </xf>
    <xf numFmtId="14" fontId="7" fillId="2" borderId="7" xfId="0" applyNumberFormat="1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17" fontId="7" fillId="0" borderId="3" xfId="0" quotePrefix="1" applyNumberFormat="1" applyFont="1" applyFill="1" applyBorder="1" applyAlignment="1" applyProtection="1">
      <alignment horizontal="left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1" fontId="1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 wrapText="1"/>
    </xf>
    <xf numFmtId="0" fontId="21" fillId="2" borderId="17" xfId="0" applyFont="1" applyFill="1" applyBorder="1" applyAlignment="1" applyProtection="1">
      <alignment horizontal="center"/>
      <protection hidden="1"/>
    </xf>
    <xf numFmtId="0" fontId="21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11" fillId="2" borderId="0" xfId="0" applyFont="1" applyFill="1" applyBorder="1"/>
    <xf numFmtId="0" fontId="11" fillId="2" borderId="0" xfId="0" applyFont="1" applyFill="1" applyBorder="1" applyAlignment="1">
      <alignment wrapText="1"/>
    </xf>
    <xf numFmtId="0" fontId="9" fillId="2" borderId="26" xfId="0" applyFont="1" applyFill="1" applyBorder="1"/>
    <xf numFmtId="0" fontId="14" fillId="0" borderId="25" xfId="0" applyFont="1" applyFill="1" applyBorder="1" applyAlignment="1">
      <alignment horizontal="justify" vertical="center" wrapText="1"/>
    </xf>
    <xf numFmtId="0" fontId="14" fillId="0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2" fillId="2" borderId="0" xfId="0" applyFont="1" applyFill="1" applyBorder="1" applyAlignment="1" applyProtection="1">
      <alignment horizontal="center"/>
      <protection hidden="1"/>
    </xf>
    <xf numFmtId="1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9" fontId="8" fillId="3" borderId="5" xfId="11" applyFont="1" applyFill="1" applyBorder="1" applyAlignment="1" applyProtection="1">
      <alignment vertical="top" wrapText="1"/>
      <protection locked="0"/>
    </xf>
    <xf numFmtId="0" fontId="10" fillId="8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2" fillId="0" borderId="0" xfId="0" applyFont="1" applyFill="1" applyBorder="1" applyAlignment="1">
      <alignment vertical="center"/>
    </xf>
    <xf numFmtId="0" fontId="0" fillId="2" borderId="0" xfId="0" applyFont="1" applyFill="1" applyProtection="1">
      <protection locked="0"/>
    </xf>
    <xf numFmtId="0" fontId="29" fillId="2" borderId="0" xfId="0" applyFont="1" applyFill="1" applyBorder="1" applyProtection="1">
      <protection locked="0"/>
    </xf>
    <xf numFmtId="0" fontId="29" fillId="9" borderId="0" xfId="0" applyFont="1" applyFill="1" applyBorder="1" applyProtection="1">
      <protection locked="0"/>
    </xf>
    <xf numFmtId="0" fontId="32" fillId="9" borderId="0" xfId="0" applyFont="1" applyFill="1" applyBorder="1" applyProtection="1">
      <protection locked="0"/>
    </xf>
    <xf numFmtId="0" fontId="14" fillId="0" borderId="25" xfId="0" applyFont="1" applyFill="1" applyBorder="1" applyAlignment="1">
      <alignment vertical="center" wrapText="1"/>
    </xf>
    <xf numFmtId="0" fontId="33" fillId="2" borderId="0" xfId="0" applyFont="1" applyFill="1" applyBorder="1" applyProtection="1">
      <protection locked="0"/>
    </xf>
    <xf numFmtId="0" fontId="14" fillId="9" borderId="25" xfId="0" applyFont="1" applyFill="1" applyBorder="1" applyAlignment="1">
      <alignment wrapText="1"/>
    </xf>
    <xf numFmtId="0" fontId="14" fillId="9" borderId="25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0" fillId="9" borderId="17" xfId="0" applyFill="1" applyBorder="1" applyProtection="1">
      <protection locked="0"/>
    </xf>
    <xf numFmtId="0" fontId="0" fillId="9" borderId="0" xfId="0" applyFill="1" applyBorder="1" applyProtection="1">
      <protection locked="0"/>
    </xf>
    <xf numFmtId="0" fontId="7" fillId="2" borderId="29" xfId="0" applyFont="1" applyFill="1" applyBorder="1" applyAlignment="1" applyProtection="1">
      <alignment horizontal="center" vertical="top" wrapText="1"/>
      <protection locked="0"/>
    </xf>
    <xf numFmtId="0" fontId="7" fillId="2" borderId="30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0" fillId="2" borderId="26" xfId="0" applyFont="1" applyFill="1" applyBorder="1" applyProtection="1">
      <protection locked="0"/>
    </xf>
    <xf numFmtId="0" fontId="14" fillId="0" borderId="31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left" vertical="center" wrapText="1"/>
    </xf>
    <xf numFmtId="1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10" borderId="25" xfId="0" applyFont="1" applyFill="1" applyBorder="1" applyAlignment="1">
      <alignment horizontal="center" vertical="center"/>
    </xf>
    <xf numFmtId="0" fontId="31" fillId="2" borderId="17" xfId="0" applyFont="1" applyFill="1" applyBorder="1" applyProtection="1">
      <protection locked="0"/>
    </xf>
    <xf numFmtId="0" fontId="31" fillId="2" borderId="0" xfId="0" applyFont="1" applyFill="1" applyBorder="1" applyProtection="1">
      <protection locked="0"/>
    </xf>
    <xf numFmtId="0" fontId="8" fillId="4" borderId="25" xfId="0" applyFont="1" applyFill="1" applyBorder="1" applyAlignment="1" applyProtection="1">
      <alignment horizontal="center" vertical="center" wrapText="1"/>
    </xf>
    <xf numFmtId="0" fontId="34" fillId="9" borderId="17" xfId="0" applyFont="1" applyFill="1" applyBorder="1" applyProtection="1">
      <protection locked="0"/>
    </xf>
    <xf numFmtId="0" fontId="34" fillId="9" borderId="0" xfId="0" applyFont="1" applyFill="1" applyBorder="1" applyProtection="1">
      <protection locked="0"/>
    </xf>
    <xf numFmtId="0" fontId="34" fillId="9" borderId="26" xfId="0" applyFont="1" applyFill="1" applyBorder="1" applyProtection="1">
      <protection locked="0"/>
    </xf>
    <xf numFmtId="0" fontId="25" fillId="9" borderId="17" xfId="0" applyFont="1" applyFill="1" applyBorder="1" applyAlignment="1"/>
    <xf numFmtId="0" fontId="25" fillId="9" borderId="0" xfId="0" applyFont="1" applyFill="1" applyBorder="1" applyAlignment="1"/>
    <xf numFmtId="0" fontId="25" fillId="9" borderId="17" xfId="0" applyFont="1" applyFill="1" applyBorder="1"/>
    <xf numFmtId="2" fontId="25" fillId="9" borderId="0" xfId="0" applyNumberFormat="1" applyFont="1" applyFill="1" applyBorder="1"/>
    <xf numFmtId="0" fontId="25" fillId="9" borderId="0" xfId="0" applyFont="1" applyFill="1" applyBorder="1"/>
    <xf numFmtId="0" fontId="25" fillId="9" borderId="17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center"/>
    </xf>
    <xf numFmtId="0" fontId="26" fillId="9" borderId="17" xfId="0" applyFont="1" applyFill="1" applyBorder="1"/>
    <xf numFmtId="0" fontId="35" fillId="9" borderId="0" xfId="0" applyFont="1" applyFill="1" applyBorder="1" applyProtection="1">
      <protection locked="0"/>
    </xf>
    <xf numFmtId="0" fontId="35" fillId="9" borderId="17" xfId="0" applyFont="1" applyFill="1" applyBorder="1" applyProtection="1">
      <protection locked="0"/>
    </xf>
    <xf numFmtId="0" fontId="0" fillId="9" borderId="0" xfId="0" applyFill="1" applyProtection="1">
      <protection locked="0"/>
    </xf>
    <xf numFmtId="0" fontId="27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0" fontId="32" fillId="9" borderId="17" xfId="0" applyFont="1" applyFill="1" applyBorder="1" applyProtection="1">
      <protection locked="0"/>
    </xf>
    <xf numFmtId="0" fontId="36" fillId="9" borderId="17" xfId="0" applyFont="1" applyFill="1" applyBorder="1"/>
    <xf numFmtId="0" fontId="29" fillId="9" borderId="17" xfId="0" applyFont="1" applyFill="1" applyBorder="1" applyProtection="1">
      <protection locked="0"/>
    </xf>
    <xf numFmtId="0" fontId="14" fillId="10" borderId="5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7" fillId="2" borderId="32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33" xfId="0" applyFont="1" applyFill="1" applyBorder="1" applyAlignment="1" applyProtection="1">
      <alignment horizontal="center" wrapText="1"/>
      <protection locked="0"/>
    </xf>
    <xf numFmtId="0" fontId="0" fillId="5" borderId="17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8" fillId="6" borderId="34" xfId="0" applyFont="1" applyFill="1" applyBorder="1" applyAlignment="1" applyProtection="1">
      <alignment horizontal="left"/>
    </xf>
    <xf numFmtId="0" fontId="8" fillId="6" borderId="35" xfId="0" applyFont="1" applyFill="1" applyBorder="1" applyAlignment="1" applyProtection="1">
      <alignment horizontal="left"/>
    </xf>
    <xf numFmtId="0" fontId="8" fillId="6" borderId="36" xfId="0" applyFont="1" applyFill="1" applyBorder="1" applyAlignment="1" applyProtection="1">
      <alignment horizontal="left"/>
    </xf>
    <xf numFmtId="0" fontId="7" fillId="2" borderId="37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 wrapText="1"/>
    </xf>
    <xf numFmtId="0" fontId="19" fillId="7" borderId="38" xfId="0" applyFont="1" applyFill="1" applyBorder="1" applyAlignment="1" applyProtection="1">
      <alignment horizontal="center" vertical="center" wrapText="1"/>
    </xf>
    <xf numFmtId="0" fontId="19" fillId="7" borderId="39" xfId="0" applyFont="1" applyFill="1" applyBorder="1" applyAlignment="1" applyProtection="1">
      <alignment horizontal="center" vertical="center" wrapText="1"/>
    </xf>
    <xf numFmtId="0" fontId="19" fillId="7" borderId="39" xfId="0" applyFont="1" applyFill="1" applyBorder="1" applyAlignment="1" applyProtection="1">
      <alignment horizontal="center" vertical="center"/>
    </xf>
    <xf numFmtId="0" fontId="19" fillId="7" borderId="40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left" wrapText="1"/>
      <protection locked="0"/>
    </xf>
    <xf numFmtId="0" fontId="7" fillId="0" borderId="41" xfId="0" applyFont="1" applyFill="1" applyBorder="1" applyAlignment="1" applyProtection="1">
      <alignment horizontal="left"/>
      <protection locked="0"/>
    </xf>
    <xf numFmtId="0" fontId="7" fillId="0" borderId="42" xfId="0" applyFont="1" applyFill="1" applyBorder="1" applyAlignment="1" applyProtection="1">
      <alignment horizontal="left"/>
      <protection locked="0"/>
    </xf>
    <xf numFmtId="17" fontId="7" fillId="0" borderId="21" xfId="0" applyNumberFormat="1" applyFont="1" applyFill="1" applyBorder="1" applyAlignment="1" applyProtection="1">
      <alignment horizontal="left"/>
      <protection locked="0"/>
    </xf>
    <xf numFmtId="0" fontId="7" fillId="0" borderId="21" xfId="0" applyFont="1" applyFill="1" applyBorder="1" applyAlignment="1" applyProtection="1">
      <alignment horizontal="left"/>
      <protection locked="0"/>
    </xf>
    <xf numFmtId="17" fontId="7" fillId="0" borderId="43" xfId="0" applyNumberFormat="1" applyFont="1" applyFill="1" applyBorder="1" applyAlignment="1" applyProtection="1">
      <alignment horizontal="left"/>
      <protection locked="0"/>
    </xf>
    <xf numFmtId="17" fontId="7" fillId="0" borderId="22" xfId="0" applyNumberFormat="1" applyFont="1" applyFill="1" applyBorder="1" applyAlignment="1" applyProtection="1">
      <alignment horizontal="left"/>
      <protection locked="0"/>
    </xf>
    <xf numFmtId="17" fontId="7" fillId="0" borderId="32" xfId="0" applyNumberFormat="1" applyFont="1" applyFill="1" applyBorder="1" applyAlignment="1" applyProtection="1">
      <alignment horizontal="left"/>
      <protection locked="0"/>
    </xf>
    <xf numFmtId="17" fontId="7" fillId="0" borderId="9" xfId="0" applyNumberFormat="1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44" xfId="0" applyFont="1" applyFill="1" applyBorder="1" applyAlignment="1" applyProtection="1">
      <alignment horizontal="left"/>
      <protection locked="0"/>
    </xf>
    <xf numFmtId="0" fontId="13" fillId="0" borderId="38" xfId="0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/>
    </xf>
    <xf numFmtId="0" fontId="26" fillId="9" borderId="17" xfId="0" applyFont="1" applyFill="1" applyBorder="1" applyAlignment="1">
      <alignment horizontal="center"/>
    </xf>
    <xf numFmtId="0" fontId="26" fillId="9" borderId="0" xfId="0" applyFont="1" applyFill="1" applyBorder="1" applyAlignment="1">
      <alignment horizontal="center"/>
    </xf>
    <xf numFmtId="0" fontId="10" fillId="8" borderId="45" xfId="0" applyFont="1" applyFill="1" applyBorder="1" applyAlignment="1">
      <alignment horizontal="center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45" xfId="0" applyFont="1" applyFill="1" applyBorder="1" applyAlignment="1" applyProtection="1">
      <alignment horizontal="center" vertical="center" wrapText="1"/>
    </xf>
    <xf numFmtId="0" fontId="10" fillId="8" borderId="47" xfId="0" applyFont="1" applyFill="1" applyBorder="1" applyAlignment="1">
      <alignment horizontal="center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49" xfId="0" applyFont="1" applyFill="1" applyBorder="1" applyAlignment="1">
      <alignment horizontal="center" vertical="center" wrapText="1"/>
    </xf>
    <xf numFmtId="14" fontId="24" fillId="2" borderId="38" xfId="0" applyNumberFormat="1" applyFont="1" applyFill="1" applyBorder="1" applyAlignment="1" applyProtection="1">
      <alignment horizontal="left" vertical="top" wrapText="1"/>
      <protection locked="0"/>
    </xf>
    <xf numFmtId="14" fontId="7" fillId="2" borderId="39" xfId="0" applyNumberFormat="1" applyFont="1" applyFill="1" applyBorder="1" applyAlignment="1" applyProtection="1">
      <alignment horizontal="left" vertical="top" wrapText="1"/>
      <protection locked="0"/>
    </xf>
    <xf numFmtId="14" fontId="7" fillId="2" borderId="40" xfId="0" applyNumberFormat="1" applyFont="1" applyFill="1" applyBorder="1" applyAlignment="1" applyProtection="1">
      <alignment horizontal="left" vertical="top" wrapText="1"/>
      <protection locked="0"/>
    </xf>
    <xf numFmtId="14" fontId="7" fillId="2" borderId="17" xfId="0" applyNumberFormat="1" applyFont="1" applyFill="1" applyBorder="1" applyAlignment="1" applyProtection="1">
      <alignment horizontal="left" vertical="top" wrapText="1"/>
      <protection locked="0"/>
    </xf>
    <xf numFmtId="14" fontId="7" fillId="2" borderId="0" xfId="0" applyNumberFormat="1" applyFont="1" applyFill="1" applyBorder="1" applyAlignment="1" applyProtection="1">
      <alignment horizontal="left" vertical="top" wrapText="1"/>
      <protection locked="0"/>
    </xf>
    <xf numFmtId="14" fontId="7" fillId="2" borderId="26" xfId="0" applyNumberFormat="1" applyFont="1" applyFill="1" applyBorder="1" applyAlignment="1" applyProtection="1">
      <alignment horizontal="left" vertical="top" wrapText="1"/>
      <protection locked="0"/>
    </xf>
    <xf numFmtId="14" fontId="7" fillId="2" borderId="18" xfId="0" applyNumberFormat="1" applyFont="1" applyFill="1" applyBorder="1" applyAlignment="1" applyProtection="1">
      <alignment horizontal="left" vertical="top" wrapText="1"/>
      <protection locked="0"/>
    </xf>
    <xf numFmtId="14" fontId="7" fillId="2" borderId="19" xfId="0" applyNumberFormat="1" applyFont="1" applyFill="1" applyBorder="1" applyAlignment="1" applyProtection="1">
      <alignment horizontal="left" vertical="top" wrapText="1"/>
      <protection locked="0"/>
    </xf>
    <xf numFmtId="14" fontId="7" fillId="2" borderId="30" xfId="0" applyNumberFormat="1" applyFont="1" applyFill="1" applyBorder="1" applyAlignment="1" applyProtection="1">
      <alignment horizontal="left" vertical="top" wrapText="1"/>
      <protection locked="0"/>
    </xf>
    <xf numFmtId="0" fontId="10" fillId="8" borderId="50" xfId="0" applyFont="1" applyFill="1" applyBorder="1" applyAlignment="1">
      <alignment horizontal="center" vertical="center" wrapText="1"/>
    </xf>
    <xf numFmtId="0" fontId="0" fillId="6" borderId="17" xfId="0" applyFill="1" applyBorder="1" applyAlignment="1" applyProtection="1">
      <alignment horizontal="center"/>
    </xf>
    <xf numFmtId="0" fontId="0" fillId="6" borderId="51" xfId="0" applyFill="1" applyBorder="1" applyAlignment="1" applyProtection="1">
      <alignment horizontal="center"/>
    </xf>
    <xf numFmtId="0" fontId="5" fillId="11" borderId="63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5" fillId="11" borderId="64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 applyProtection="1">
      <alignment horizontal="center" vertical="center" wrapText="1"/>
    </xf>
    <xf numFmtId="0" fontId="8" fillId="4" borderId="55" xfId="0" applyFont="1" applyFill="1" applyBorder="1" applyAlignment="1" applyProtection="1">
      <alignment horizontal="center" vertical="center" wrapText="1"/>
    </xf>
    <xf numFmtId="0" fontId="5" fillId="11" borderId="65" xfId="0" applyFont="1" applyFill="1" applyBorder="1" applyAlignment="1">
      <alignment horizontal="center" vertical="center" wrapText="1"/>
    </xf>
    <xf numFmtId="0" fontId="5" fillId="11" borderId="66" xfId="0" applyFont="1" applyFill="1" applyBorder="1" applyAlignment="1">
      <alignment horizontal="center" vertical="center" wrapText="1"/>
    </xf>
    <xf numFmtId="0" fontId="5" fillId="11" borderId="6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26" xfId="0" applyFont="1" applyFill="1" applyBorder="1" applyAlignment="1" applyProtection="1">
      <alignment horizontal="center" vertical="center" wrapText="1"/>
      <protection hidden="1"/>
    </xf>
    <xf numFmtId="0" fontId="21" fillId="6" borderId="17" xfId="0" applyFont="1" applyFill="1" applyBorder="1" applyAlignment="1" applyProtection="1">
      <alignment horizontal="center"/>
      <protection hidden="1"/>
    </xf>
    <xf numFmtId="0" fontId="21" fillId="6" borderId="0" xfId="0" applyFont="1" applyFill="1" applyBorder="1" applyAlignment="1" applyProtection="1">
      <alignment horizontal="center"/>
      <protection hidden="1"/>
    </xf>
    <xf numFmtId="0" fontId="21" fillId="6" borderId="26" xfId="0" applyFont="1" applyFill="1" applyBorder="1" applyAlignment="1" applyProtection="1">
      <alignment horizontal="center"/>
      <protection hidden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 wrapText="1"/>
    </xf>
    <xf numFmtId="0" fontId="16" fillId="3" borderId="55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 applyProtection="1">
      <alignment horizontal="center" vertical="center" wrapText="1"/>
    </xf>
    <xf numFmtId="0" fontId="8" fillId="4" borderId="57" xfId="0" applyFont="1" applyFill="1" applyBorder="1" applyAlignment="1" applyProtection="1">
      <alignment horizontal="center" vertical="center" wrapText="1"/>
    </xf>
    <xf numFmtId="0" fontId="8" fillId="4" borderId="58" xfId="0" applyFont="1" applyFill="1" applyBorder="1" applyAlignment="1" applyProtection="1">
      <alignment horizontal="center" vertical="center" wrapText="1"/>
    </xf>
    <xf numFmtId="0" fontId="8" fillId="4" borderId="59" xfId="0" applyFont="1" applyFill="1" applyBorder="1" applyAlignment="1" applyProtection="1">
      <alignment horizontal="center" vertical="center" wrapText="1"/>
    </xf>
    <xf numFmtId="0" fontId="8" fillId="4" borderId="60" xfId="0" applyFont="1" applyFill="1" applyBorder="1" applyAlignment="1" applyProtection="1">
      <alignment horizontal="center" vertical="center" wrapText="1"/>
    </xf>
    <xf numFmtId="0" fontId="5" fillId="11" borderId="61" xfId="0" applyFont="1" applyFill="1" applyBorder="1" applyAlignment="1">
      <alignment horizontal="center" vertical="center" wrapText="1"/>
    </xf>
    <xf numFmtId="0" fontId="5" fillId="11" borderId="62" xfId="0" applyFont="1" applyFill="1" applyBorder="1" applyAlignment="1">
      <alignment horizontal="center" vertical="center" wrapText="1"/>
    </xf>
    <xf numFmtId="0" fontId="5" fillId="11" borderId="31" xfId="0" applyFont="1" applyFill="1" applyBorder="1" applyAlignment="1">
      <alignment horizontal="center" vertical="center" wrapText="1"/>
    </xf>
    <xf numFmtId="1" fontId="40" fillId="9" borderId="25" xfId="0" applyNumberFormat="1" applyFont="1" applyFill="1" applyBorder="1" applyAlignment="1" applyProtection="1">
      <alignment horizontal="center" vertical="center" wrapText="1"/>
      <protection locked="0"/>
    </xf>
    <xf numFmtId="0" fontId="39" fillId="9" borderId="5" xfId="0" applyFont="1" applyFill="1" applyBorder="1" applyAlignment="1">
      <alignment horizontal="left" vertical="center" wrapText="1"/>
    </xf>
  </cellXfs>
  <cellStyles count="13">
    <cellStyle name="Excel Built-in Normal_RSI - Controle de Recursos X Atividades" xfId="1"/>
    <cellStyle name="Normal" xfId="0" builtinId="0"/>
    <cellStyle name="Normal 2" xfId="2"/>
    <cellStyle name="Normal 3" xfId="3"/>
    <cellStyle name="Normal 4" xfId="4"/>
    <cellStyle name="Normal 4 2" xfId="5"/>
    <cellStyle name="Normal 5" xfId="6"/>
    <cellStyle name="Normal 5 2" xfId="7"/>
    <cellStyle name="Normal 6" xfId="8"/>
    <cellStyle name="Normal 7" xfId="9"/>
    <cellStyle name="Percent 2" xfId="10"/>
    <cellStyle name="Porcentagem" xfId="11" builtinId="5"/>
    <cellStyle name="Porcentagem 2" xfId="12"/>
  </cellStyles>
  <dxfs count="4"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1.xml"/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11" Type="http://purl.oclc.org/ooxml/officeDocument/relationships/customXml" Target="../customXml/item4.xml"/><Relationship Id="rId5" Type="http://purl.oclc.org/ooxml/officeDocument/relationships/styles" Target="styles.xml"/><Relationship Id="rId10" Type="http://purl.oclc.org/ooxml/officeDocument/relationships/customXml" Target="../customXml/item3.xml"/><Relationship Id="rId4" Type="http://purl.oclc.org/ooxml/officeDocument/relationships/theme" Target="theme/theme1.xml"/><Relationship Id="rId9" Type="http://purl.oclc.org/ooxml/officeDocument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purl.oclc.org/ooxml/officeDocument/relationships/chartUserShapes" Target="../drawings/drawing3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%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/>
              <a:t>Avaliação</a:t>
            </a:r>
          </a:p>
        </c:rich>
      </c:tx>
      <c:layout/>
      <c:overlay val="1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78053428252977"/>
          <c:y val="7.3274097661091164E-2"/>
          <c:w val="0.57804221047711513"/>
          <c:h val="0.836055450018841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%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'Resumo dos Incidentes'!$B$16:$B$18</c:f>
              <c:strCache>
                <c:ptCount val="3"/>
                <c:pt idx="0">
                  <c:v>Adequado</c:v>
                </c:pt>
                <c:pt idx="1">
                  <c:v>Inadequado</c:v>
                </c:pt>
                <c:pt idx="2">
                  <c:v>Não se Aplica</c:v>
                </c:pt>
              </c:strCache>
            </c:strRef>
          </c:cat>
          <c:val>
            <c:numRef>
              <c:f>'Resumo dos Incidentes'!$C$16:$C$18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966115346692775E-2"/>
          <c:y val="0.88718117306043809"/>
          <c:w val="0.9545415156438779"/>
          <c:h val="0.11003649796300718"/>
        </c:manualLayout>
      </c:layout>
      <c:overlay val="0"/>
      <c:txPr>
        <a:bodyPr/>
        <a:lstStyle/>
        <a:p>
          <a:pPr>
            <a:defRPr sz="1100" b="0" i="0" u="none" strike="noStrike" baseline="0%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chemeClr val="tx1">
          <a:lumMod val="85%"/>
          <a:lumOff val="15%"/>
        </a:schemeClr>
      </a:solidFill>
    </a:ln>
  </c:spPr>
  <c:txPr>
    <a:bodyPr/>
    <a:lstStyle/>
    <a:p>
      <a:pPr>
        <a:defRPr sz="1200" b="0" i="0" u="none" strike="noStrike" baseline="0%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%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/>
              <a:t>Incidentes</a:t>
            </a:r>
          </a:p>
        </c:rich>
      </c:tx>
      <c:layout/>
      <c:overlay val="1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900636574074074"/>
          <c:y val="5.9799971727452661E-2"/>
          <c:w val="0.5849123263888889"/>
          <c:h val="0.8450597257562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chemeClr val="accent5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%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'Resumo dos Incidentes'!$E$17:$E$19</c:f>
              <c:strCache>
                <c:ptCount val="3"/>
                <c:pt idx="0">
                  <c:v>Alta</c:v>
                </c:pt>
                <c:pt idx="1">
                  <c:v>Média</c:v>
                </c:pt>
                <c:pt idx="2">
                  <c:v>Baixa</c:v>
                </c:pt>
              </c:strCache>
            </c:strRef>
          </c:cat>
          <c:val>
            <c:numRef>
              <c:f>'Resumo dos Incidentes'!$F$17:$F$19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79661122241376"/>
          <c:y val="0.87362407981830559"/>
          <c:w val="0.62506080231095373"/>
          <c:h val="0.12637592018169441"/>
        </c:manualLayout>
      </c:layout>
      <c:overlay val="0"/>
      <c:txPr>
        <a:bodyPr/>
        <a:lstStyle/>
        <a:p>
          <a:pPr rtl="0">
            <a:defRPr sz="1100" b="0" i="0" u="none" strike="noStrike" baseline="0%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chemeClr val="tx1">
          <a:lumMod val="85%"/>
          <a:lumOff val="15%"/>
        </a:schemeClr>
      </a:solidFill>
    </a:ln>
  </c:spPr>
  <c:txPr>
    <a:bodyPr/>
    <a:lstStyle/>
    <a:p>
      <a:pPr>
        <a:defRPr sz="1200" b="0" i="0" u="none" strike="noStrike" baseline="0%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3.xml><?xml version="1.0" encoding="utf-8"?>
<c:chartSpace xmlns:c="http://purl.oclc.org/ooxml/drawingml/chart" xmlns:a="http://purl.oclc.org/ooxml/drawingml/main" xmlns:r="http://purl.oclc.org/ooxml/officeDocument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800" b="1" i="0" baseline="0%">
                <a:effectLst/>
              </a:rPr>
              <a:t>Nível Mínimo de Serviço Exigido</a:t>
            </a:r>
            <a:endParaRPr lang="pt-BR" sz="1600">
              <a:effectLst/>
            </a:endParaRPr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tx>
            <c:v>MOSTRADOR</c:v>
          </c:tx>
          <c:dPt>
            <c:idx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3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24839351851851849"/>
                  <c:y val="0.16567105879441837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en-US" sz="800"/>
                      <a:t>5%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0576157407407423E-2"/>
                  <c:y val="1.9447316560177456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en-US" sz="800"/>
                      <a:t>0%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'Resumo dos Incidentes'!$B$87:$B$90</c:f>
              <c:strCache>
                <c:ptCount val="4"/>
                <c:pt idx="0">
                  <c:v>Inaceitável</c:v>
                </c:pt>
                <c:pt idx="1">
                  <c:v>Aceitável</c:v>
                </c:pt>
                <c:pt idx="2">
                  <c:v>Desejável</c:v>
                </c:pt>
                <c:pt idx="3">
                  <c:v>-</c:v>
                </c:pt>
              </c:strCache>
            </c:strRef>
          </c:cat>
          <c:val>
            <c:numRef>
              <c:f>'Resumo dos Incidentes'!$C$87:$C$90</c:f>
              <c:numCache>
                <c:formatCode>General</c:formatCode>
                <c:ptCount val="4"/>
                <c:pt idx="0">
                  <c:v>95</c:v>
                </c:pt>
                <c:pt idx="1">
                  <c:v>5</c:v>
                </c:pt>
                <c:pt idx="2">
                  <c:v>1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scatterChart>
        <c:scatterStyle val="lineMarker"/>
        <c:varyColors val="0"/>
        <c:ser>
          <c:idx val="2"/>
          <c:order val="1"/>
          <c:tx>
            <c:v>Ponteiro</c:v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  <a:headEnd type="diamond" w="med" len="med"/>
                <a:tailEnd type="diamond" w="med" len="me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xVal>
            <c:numRef>
              <c:f>'Resumo dos Incidentes'!$C$83:$C$84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'Resumo dos Incidentes'!$D$83:$D$84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1916800"/>
        <c:axId val="-1231931488"/>
      </c:scatterChart>
      <c:valAx>
        <c:axId val="-1231916800"/>
        <c:scaling>
          <c:orientation val="minMax"/>
          <c:max val="1.3"/>
          <c:min val="-1.3"/>
        </c:scaling>
        <c:delete val="1"/>
        <c:axPos val="b"/>
        <c:numFmt formatCode="General" sourceLinked="1"/>
        <c:majorTickMark val="out"/>
        <c:minorTickMark val="none"/>
        <c:tickLblPos val="nextTo"/>
        <c:crossAx val="-1231931488"/>
        <c:crosses val="autoZero"/>
        <c:crossBetween val="midCat"/>
      </c:valAx>
      <c:valAx>
        <c:axId val="-1231931488"/>
        <c:scaling>
          <c:orientation val="minMax"/>
          <c:max val="1.3"/>
          <c:min val="-1.3"/>
        </c:scaling>
        <c:delete val="1"/>
        <c:axPos val="l"/>
        <c:numFmt formatCode="General" sourceLinked="1"/>
        <c:majorTickMark val="out"/>
        <c:minorTickMark val="none"/>
        <c:tickLblPos val="nextTo"/>
        <c:crossAx val="-12319168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4.xml><?xml version="1.0" encoding="utf-8"?>
<c:chartSpace xmlns:c="http://purl.oclc.org/ooxml/drawingml/chart" xmlns:a="http://purl.oclc.org/ooxml/drawingml/main" xmlns:r="http://purl.oclc.org/ooxml/officeDocument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Aderência por Classificação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'Resumo dos Incidentes'!$C$68</c:f>
              <c:strCache>
                <c:ptCount val="1"/>
                <c:pt idx="0">
                  <c:v>te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'Resumo dos Incidentes'!$B$69:$B$72</c:f>
              <c:strCache>
                <c:ptCount val="4"/>
                <c:pt idx="0">
                  <c:v>Documento fora do padrão estabelecido no Processo de Software</c:v>
                </c:pt>
                <c:pt idx="1">
                  <c:v>Preenchimento Incorreto do Documento</c:v>
                </c:pt>
                <c:pt idx="2">
                  <c:v>Falta de clareza de documento</c:v>
                </c:pt>
                <c:pt idx="3">
                  <c:v>Inconsistência de requisitos</c:v>
                </c:pt>
              </c:strCache>
            </c:strRef>
          </c:cat>
          <c:val>
            <c:numRef>
              <c:f>'Resumo dos Incidentes'!$C$69:$C$72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31922784"/>
        <c:axId val="-1231927680"/>
      </c:barChart>
      <c:catAx>
        <c:axId val="-123192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1231927680"/>
        <c:crosses val="autoZero"/>
        <c:auto val="1"/>
        <c:lblAlgn val="ctr"/>
        <c:lblOffset val="100"/>
        <c:noMultiLvlLbl val="0"/>
      </c:catAx>
      <c:valAx>
        <c:axId val="-1231927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123192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3.png"/><Relationship Id="rId1" Type="http://purl.oclc.org/ooxml/officeDocument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purl.oclc.org/ooxml/officeDocument/relationships/chart" Target="../charts/chart2.xml"/><Relationship Id="rId2" Type="http://purl.oclc.org/ooxml/officeDocument/relationships/chart" Target="../charts/chart1.xml"/><Relationship Id="rId1" Type="http://purl.oclc.org/ooxml/officeDocument/relationships/image" Target="../media/image2.png"/><Relationship Id="rId5" Type="http://purl.oclc.org/ooxml/officeDocument/relationships/chart" Target="../charts/chart4.xml"/><Relationship Id="rId4" Type="http://purl.oclc.org/ooxml/officeDocument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152400</xdr:colOff>
      <xdr:row>0</xdr:row>
      <xdr:rowOff>123825</xdr:rowOff>
    </xdr:from>
    <xdr:to>
      <xdr:col>0</xdr:col>
      <xdr:colOff>152400</xdr:colOff>
      <xdr:row>2</xdr:row>
      <xdr:rowOff>9525</xdr:rowOff>
    </xdr:to>
    <xdr:pic>
      <xdr:nvPicPr>
        <xdr:cNvPr id="126961" name="Picture 14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133350</xdr:rowOff>
    </xdr:to>
    <xdr:pic>
      <xdr:nvPicPr>
        <xdr:cNvPr id="126962" name="Picture 14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180975</xdr:rowOff>
    </xdr:to>
    <xdr:pic>
      <xdr:nvPicPr>
        <xdr:cNvPr id="126963" name="Picture 14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133350</xdr:rowOff>
    </xdr:to>
    <xdr:pic>
      <xdr:nvPicPr>
        <xdr:cNvPr id="126964" name="Picture 14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180975</xdr:rowOff>
    </xdr:to>
    <xdr:pic>
      <xdr:nvPicPr>
        <xdr:cNvPr id="126965" name="Picture 14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1133475</xdr:colOff>
      <xdr:row>2</xdr:row>
      <xdr:rowOff>38100</xdr:rowOff>
    </xdr:from>
    <xdr:to>
      <xdr:col>3</xdr:col>
      <xdr:colOff>1933575</xdr:colOff>
      <xdr:row>2</xdr:row>
      <xdr:rowOff>295275</xdr:rowOff>
    </xdr:to>
    <xdr:pic>
      <xdr:nvPicPr>
        <xdr:cNvPr id="126966" name="Picture 3" descr="rsi-amarelo"/>
        <xdr:cNvPicPr>
          <a:picLocks noChangeAspect="1" noChangeArrowheads="1"/>
        </xdr:cNvPicPr>
      </xdr:nvPicPr>
      <xdr:blipFill>
        <a:blip xmlns:r="http://purl.oclc.org/ooxml/officeDocument/relationships" r:embed="rId2">
          <a:clrChange>
            <a:clrFrom>
              <a:srgbClr val="FFFF9C"/>
            </a:clrFrom>
            <a:clrTo>
              <a:srgbClr val="FFFF9C">
                <a:alpha val="0%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38100"/>
          <a:ext cx="8001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2</xdr:row>
      <xdr:rowOff>9525</xdr:rowOff>
    </xdr:from>
    <xdr:to>
      <xdr:col>0</xdr:col>
      <xdr:colOff>352425</xdr:colOff>
      <xdr:row>2</xdr:row>
      <xdr:rowOff>295275</xdr:rowOff>
    </xdr:to>
    <xdr:sp macro="" textlink="">
      <xdr:nvSpPr>
        <xdr:cNvPr id="134068" name="Object 948"/>
        <xdr:cNvSpPr/>
      </xdr:nvSpPr>
      <xdr:spPr bwMode="auto">
        <a:xfrm>
          <a:off x="0" y="0"/>
          <a:ext cx="0" cy="0"/>
        </a:xfrm>
        <a:prstGeom prst="rect">
          <a:avLst/>
        </a:prstGeom>
        <a:blipFill dpi="0" rotWithShape="0">
          <a:blip xmlns:r="http://purl.oclc.org/ooxml/officeDocument/relationships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152400</xdr:colOff>
      <xdr:row>0</xdr:row>
      <xdr:rowOff>123825</xdr:rowOff>
    </xdr:from>
    <xdr:to>
      <xdr:col>1</xdr:col>
      <xdr:colOff>9525</xdr:colOff>
      <xdr:row>0</xdr:row>
      <xdr:rowOff>0</xdr:rowOff>
    </xdr:to>
    <xdr:pic>
      <xdr:nvPicPr>
        <xdr:cNvPr id="128223" name="Picture 14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123825</xdr:rowOff>
    </xdr:to>
    <xdr:pic>
      <xdr:nvPicPr>
        <xdr:cNvPr id="128224" name="Picture 14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171450</xdr:rowOff>
    </xdr:to>
    <xdr:pic>
      <xdr:nvPicPr>
        <xdr:cNvPr id="128225" name="Picture 14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133350</xdr:rowOff>
    </xdr:to>
    <xdr:pic>
      <xdr:nvPicPr>
        <xdr:cNvPr id="128226" name="Picture 14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180975</xdr:rowOff>
    </xdr:to>
    <xdr:pic>
      <xdr:nvPicPr>
        <xdr:cNvPr id="128227" name="Picture 14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133350</xdr:rowOff>
    </xdr:to>
    <xdr:pic>
      <xdr:nvPicPr>
        <xdr:cNvPr id="128228" name="Picture 14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1</xdr:col>
      <xdr:colOff>9525</xdr:colOff>
      <xdr:row>3</xdr:row>
      <xdr:rowOff>180975</xdr:rowOff>
    </xdr:to>
    <xdr:pic>
      <xdr:nvPicPr>
        <xdr:cNvPr id="128229" name="Picture 14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6</xdr:col>
      <xdr:colOff>0</xdr:colOff>
      <xdr:row>66</xdr:row>
      <xdr:rowOff>466725</xdr:rowOff>
    </xdr:to>
    <xdr:grpSp>
      <xdr:nvGrpSpPr>
        <xdr:cNvPr id="128230" name="Grupo 1"/>
        <xdr:cNvGrpSpPr>
          <a:grpSpLocks/>
        </xdr:cNvGrpSpPr>
      </xdr:nvGrpSpPr>
      <xdr:grpSpPr bwMode="auto">
        <a:xfrm>
          <a:off x="114300" y="5248275"/>
          <a:ext cx="6819900" cy="5657850"/>
          <a:chOff x="114300" y="4533900"/>
          <a:chExt cx="6705600" cy="5657850"/>
        </a:xfrm>
      </xdr:grpSpPr>
      <xdr:graphicFrame macro="">
        <xdr:nvGraphicFramePr>
          <xdr:cNvPr id="128242" name="Gráfico 5"/>
          <xdr:cNvGraphicFramePr>
            <a:graphicFrameLocks/>
          </xdr:cNvGraphicFramePr>
        </xdr:nvGraphicFramePr>
        <xdr:xfrm>
          <a:off x="114300" y="4533900"/>
          <a:ext cx="3543300" cy="2828925"/>
        </xdr:xfrm>
        <a:graphic>
          <a:graphicData uri="http://purl.oclc.org/ooxml/drawingml/chart">
            <c:chart xmlns:c="http://purl.oclc.org/ooxml/drawingml/chart" xmlns:r="http://purl.oclc.org/ooxml/officeDocument/relationships" r:id="rId2"/>
          </a:graphicData>
        </a:graphic>
      </xdr:graphicFrame>
      <xdr:graphicFrame macro="">
        <xdr:nvGraphicFramePr>
          <xdr:cNvPr id="128243" name="Gráfico 6"/>
          <xdr:cNvGraphicFramePr>
            <a:graphicFrameLocks/>
          </xdr:cNvGraphicFramePr>
        </xdr:nvGraphicFramePr>
        <xdr:xfrm>
          <a:off x="3657600" y="4533900"/>
          <a:ext cx="3162300" cy="2828925"/>
        </xdr:xfrm>
        <a:graphic>
          <a:graphicData uri="http://purl.oclc.org/ooxml/drawingml/chart">
            <c:chart xmlns:c="http://purl.oclc.org/ooxml/drawingml/chart" xmlns:r="http://purl.oclc.org/ooxml/officeDocument/relationships" r:id="rId3"/>
          </a:graphicData>
        </a:graphic>
      </xdr:graphicFrame>
      <xdr:graphicFrame macro="">
        <xdr:nvGraphicFramePr>
          <xdr:cNvPr id="128244" name="Gráfico 1"/>
          <xdr:cNvGraphicFramePr>
            <a:graphicFrameLocks/>
          </xdr:cNvGraphicFramePr>
        </xdr:nvGraphicFramePr>
        <xdr:xfrm>
          <a:off x="1401632" y="7362825"/>
          <a:ext cx="4247598" cy="2828925"/>
        </xdr:xfrm>
        <a:graphic>
          <a:graphicData uri="http://purl.oclc.org/ooxml/drawingml/chart">
            <c:chart xmlns:c="http://purl.oclc.org/ooxml/drawingml/chart" xmlns:r="http://purl.oclc.org/ooxml/officeDocument/relationships" r:id="rId4"/>
          </a:graphicData>
        </a:graphic>
      </xdr:graphicFrame>
    </xdr:grpSp>
    <xdr:clientData/>
  </xdr:twoCellAnchor>
  <xdr:twoCellAnchor>
    <xdr:from>
      <xdr:col>1</xdr:col>
      <xdr:colOff>0</xdr:colOff>
      <xdr:row>66</xdr:row>
      <xdr:rowOff>476250</xdr:rowOff>
    </xdr:from>
    <xdr:to>
      <xdr:col>5</xdr:col>
      <xdr:colOff>981075</xdr:colOff>
      <xdr:row>87</xdr:row>
      <xdr:rowOff>152400</xdr:rowOff>
    </xdr:to>
    <xdr:graphicFrame macro="">
      <xdr:nvGraphicFramePr>
        <xdr:cNvPr id="12823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5"/>
        </a:graphicData>
      </a:graphic>
    </xdr:graphicFrame>
    <xdr:clientData/>
  </xdr:twoCellAnchor>
  <xdr:twoCellAnchor>
    <xdr:from>
      <xdr:col>2</xdr:col>
      <xdr:colOff>438150</xdr:colOff>
      <xdr:row>55</xdr:row>
      <xdr:rowOff>0</xdr:rowOff>
    </xdr:from>
    <xdr:to>
      <xdr:col>4</xdr:col>
      <xdr:colOff>1285875</xdr:colOff>
      <xdr:row>56</xdr:row>
      <xdr:rowOff>85725</xdr:rowOff>
    </xdr:to>
    <xdr:grpSp>
      <xdr:nvGrpSpPr>
        <xdr:cNvPr id="128232" name="Grupo 13"/>
        <xdr:cNvGrpSpPr>
          <a:grpSpLocks/>
        </xdr:cNvGrpSpPr>
      </xdr:nvGrpSpPr>
      <xdr:grpSpPr bwMode="auto">
        <a:xfrm>
          <a:off x="2238375" y="10115550"/>
          <a:ext cx="2705100" cy="247650"/>
          <a:chOff x="0" y="0"/>
          <a:chExt cx="2800349" cy="252075"/>
        </a:xfrm>
      </xdr:grpSpPr>
      <xdr:grpSp>
        <xdr:nvGrpSpPr>
          <xdr:cNvPr id="128233" name="Grupo 14"/>
          <xdr:cNvGrpSpPr>
            <a:grpSpLocks/>
          </xdr:cNvGrpSpPr>
        </xdr:nvGrpSpPr>
        <xdr:grpSpPr bwMode="auto">
          <a:xfrm>
            <a:off x="0" y="6680"/>
            <a:ext cx="895349" cy="242550"/>
            <a:chOff x="0" y="6680"/>
            <a:chExt cx="895349" cy="242546"/>
          </a:xfrm>
        </xdr:grpSpPr>
        <xdr:sp macro="" textlink="">
          <xdr:nvSpPr>
            <xdr:cNvPr id="22" name="Retângulo 21"/>
            <xdr:cNvSpPr/>
          </xdr:nvSpPr>
          <xdr:spPr>
            <a:xfrm>
              <a:off x="19721" y="77560"/>
              <a:ext cx="226789" cy="116340"/>
            </a:xfrm>
            <a:prstGeom prst="rect">
              <a:avLst/>
            </a:prstGeom>
            <a:solidFill>
              <a:srgbClr val="00B050"/>
            </a:solidFill>
            <a:ln>
              <a:solidFill>
                <a:srgbClr val="00B050"/>
              </a:solidFill>
            </a:ln>
          </xdr:spPr>
          <xdr:style>
            <a:lnRef idx="2">
              <a:schemeClr val="accent1">
                <a:shade val="50%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/>
            <a:p>
              <a:endParaRPr lang="pt-BR"/>
            </a:p>
          </xdr:txBody>
        </xdr:sp>
        <xdr:sp macro="" textlink="">
          <xdr:nvSpPr>
            <xdr:cNvPr id="23" name="CaixaDeTexto 10"/>
            <xdr:cNvSpPr txBox="1"/>
          </xdr:nvSpPr>
          <xdr:spPr>
            <a:xfrm>
              <a:off x="0" y="9695"/>
              <a:ext cx="897295" cy="242376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pt-BR" sz="1000"/>
                <a:t>Desejável</a:t>
              </a:r>
            </a:p>
          </xdr:txBody>
        </xdr:sp>
      </xdr:grpSp>
      <xdr:grpSp>
        <xdr:nvGrpSpPr>
          <xdr:cNvPr id="128234" name="Grupo 15"/>
          <xdr:cNvGrpSpPr>
            <a:grpSpLocks/>
          </xdr:cNvGrpSpPr>
        </xdr:nvGrpSpPr>
        <xdr:grpSpPr bwMode="auto">
          <a:xfrm>
            <a:off x="912812" y="0"/>
            <a:ext cx="895349" cy="242550"/>
            <a:chOff x="912812" y="0"/>
            <a:chExt cx="895349" cy="242546"/>
          </a:xfrm>
        </xdr:grpSpPr>
        <xdr:sp macro="" textlink="">
          <xdr:nvSpPr>
            <xdr:cNvPr id="20" name="Retângulo 19"/>
            <xdr:cNvSpPr/>
          </xdr:nvSpPr>
          <xdr:spPr>
            <a:xfrm>
              <a:off x="936737" y="77560"/>
              <a:ext cx="226789" cy="116340"/>
            </a:xfrm>
            <a:prstGeom prst="rect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%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/>
            <a:p>
              <a:endParaRPr lang="pt-BR"/>
            </a:p>
          </xdr:txBody>
        </xdr:sp>
        <xdr:sp macro="" textlink="">
          <xdr:nvSpPr>
            <xdr:cNvPr id="21" name="CaixaDeTexto 3"/>
            <xdr:cNvSpPr txBox="1"/>
          </xdr:nvSpPr>
          <xdr:spPr>
            <a:xfrm>
              <a:off x="917016" y="0"/>
              <a:ext cx="887435" cy="242376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pt-BR" sz="1000"/>
                <a:t>Aceitável</a:t>
              </a:r>
            </a:p>
          </xdr:txBody>
        </xdr:sp>
      </xdr:grpSp>
      <xdr:grpSp>
        <xdr:nvGrpSpPr>
          <xdr:cNvPr id="128235" name="Grupo 16"/>
          <xdr:cNvGrpSpPr>
            <a:grpSpLocks/>
          </xdr:cNvGrpSpPr>
        </xdr:nvGrpSpPr>
        <xdr:grpSpPr bwMode="auto">
          <a:xfrm>
            <a:off x="1779586" y="9525"/>
            <a:ext cx="1020763" cy="242550"/>
            <a:chOff x="1779586" y="9525"/>
            <a:chExt cx="1020763" cy="242546"/>
          </a:xfrm>
        </xdr:grpSpPr>
        <xdr:sp macro="" textlink="">
          <xdr:nvSpPr>
            <xdr:cNvPr id="18" name="Retângulo 17"/>
            <xdr:cNvSpPr/>
          </xdr:nvSpPr>
          <xdr:spPr>
            <a:xfrm>
              <a:off x="1794590" y="87255"/>
              <a:ext cx="226789" cy="116340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%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/>
            <a:p>
              <a:endParaRPr lang="pt-BR"/>
            </a:p>
          </xdr:txBody>
        </xdr:sp>
        <xdr:sp macro="" textlink="">
          <xdr:nvSpPr>
            <xdr:cNvPr id="19" name="CaixaDeTexto 3"/>
            <xdr:cNvSpPr txBox="1"/>
          </xdr:nvSpPr>
          <xdr:spPr>
            <a:xfrm>
              <a:off x="1774870" y="9695"/>
              <a:ext cx="1025479" cy="242376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pt-BR" sz="1000"/>
                <a:t>Inaceitável</a:t>
              </a:r>
            </a:p>
          </xdr:txBody>
        </xdr:sp>
      </xdr:grpSp>
    </xdr:grpSp>
    <xdr:clientData/>
  </xdr:twoCellAnchor>
</xdr:wsDr>
</file>

<file path=xl/drawings/drawing3.xml><?xml version="1.0" encoding="utf-8"?>
<c:userShapes xmlns:c="http://purl.oclc.org/ooxml/drawingml/chart">
  <cdr:relSizeAnchor xmlns:cdr="http://purl.oclc.org/ooxml/drawingml/chartDrawing">
    <cdr:from>
      <cdr:x>0.19704</cdr:x>
      <cdr:y>0.50773</cdr:y>
    </cdr:from>
    <cdr:to>
      <cdr:x>0.29373</cdr:x>
      <cdr:y>0.57927</cdr:y>
    </cdr:to>
    <cdr:sp macro="" textlink="">
      <cdr:nvSpPr>
        <cdr:cNvPr id="10" name="CaixaDeTexto 9"/>
        <cdr:cNvSpPr txBox="1"/>
      </cdr:nvSpPr>
      <cdr:spPr>
        <a:xfrm xmlns:a="http://purl.oclc.org/ooxml/drawingml/main">
          <a:off x="851232" y="1436322"/>
          <a:ext cx="417701" cy="202381"/>
        </a:xfrm>
        <a:prstGeom xmlns:a="http://purl.oclc.org/ooxml/drawingml/main" prst="rect">
          <a:avLst/>
        </a:prstGeom>
      </cdr:spPr>
      <cdr:txBody>
        <a:bodyPr xmlns:a="http://purl.oclc.org/ooxml/drawingml/main" vertOverflow="clip" wrap="none" rtlCol="0"/>
        <a:lstStyle xmlns:a="http://purl.oclc.org/ooxml/drawingml/main"/>
        <a:p xmlns:a="http://purl.oclc.org/ooxml/drawingml/main">
          <a:r>
            <a:rPr lang="pt-BR" sz="800"/>
            <a:t>100%</a:t>
          </a:r>
        </a:p>
      </cdr:txBody>
    </cdr:sp>
  </cdr:relSizeAnchor>
</c:userShapes>
</file>

<file path=xl/drawings/drawing4.xml><?xml version="1.0" encoding="utf-8"?>
<xdr:wsDr xmlns:xdr="http://purl.oclc.org/ooxml/drawingml/spreadsheetDrawing" xmlns:a="http://purl.oclc.org/ooxml/drawingml/main">
  <xdr:twoCellAnchor>
    <xdr:from>
      <xdr:col>0</xdr:col>
      <xdr:colOff>57150</xdr:colOff>
      <xdr:row>0</xdr:row>
      <xdr:rowOff>9525</xdr:rowOff>
    </xdr:from>
    <xdr:to>
      <xdr:col>0</xdr:col>
      <xdr:colOff>438150</xdr:colOff>
      <xdr:row>0</xdr:row>
      <xdr:rowOff>285750</xdr:rowOff>
    </xdr:to>
    <xdr:sp macro="" textlink="">
      <xdr:nvSpPr>
        <xdr:cNvPr id="136176" name="Object 1008"/>
        <xdr:cNvSpPr/>
      </xdr:nvSpPr>
      <xdr:spPr bwMode="auto">
        <a:xfrm>
          <a:off x="0" y="0"/>
          <a:ext cx="0" cy="0"/>
        </a:xfrm>
        <a:prstGeom prst="rect">
          <a:avLst/>
        </a:prstGeom>
        <a:blipFill dpi="0" rotWithShape="0">
          <a:blip xmlns:r="http://purl.oclc.org/ooxml/officeDocument/relationships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v="urn:schemas-microsoft-com:vml" Requires="v"/>
    <mc:Fallback>
      <xdr:twoCellAnchor editAs="absolute">
        <xdr:from>
          <xdr:col>7</xdr:col>
          <xdr:colOff>152400</xdr:colOff>
          <xdr:row>2</xdr:row>
          <xdr:rowOff>123825</xdr:rowOff>
        </xdr:from>
        <xdr:to>
          <xdr:col>9</xdr:col>
          <xdr:colOff>942975</xdr:colOff>
          <xdr:row>15</xdr:row>
          <xdr:rowOff>66675</xdr:rowOff>
        </xdr:to>
        <xdr:sp macro="" textlink="">
          <xdr:nvSpPr>
            <xdr:cNvPr id="135169" name="Comment 412" hidden="1"/>
            <xdr:cNvSpPr txBox="1">
              <a:spLocks noChangeArrowheads="1"/>
            </xdr:cNvSpPr>
          </xdr:nvSpPr>
          <xdr:spPr bwMode="auto">
            <a:xfrm>
              <a:off x="10848975" y="619125"/>
              <a:ext cx="2524125" cy="2724150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• Alta:</a:t>
              </a:r>
              <a:r>
                <a:rPr lang="pt-BR" sz="8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Defeitos que inviabilizem a compreensão do produto ou que caracterizam o produto como não aderente aos seus objetivos, como: produto não atende aos requisitos, ideias impossíveis de serem realizadas, produto que cause impacto em outro produto já homologado, ausência de informações importantes no documento, etc.</a:t>
              </a:r>
            </a:p>
            <a:p>
              <a:pPr algn="l" rtl="0">
                <a:defRPr sz="1000"/>
              </a:pPr>
              <a:endParaRPr lang="pt-BR" sz="800" b="1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pt-BR" sz="8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• Média:</a:t>
              </a:r>
              <a:r>
                <a:rPr lang="pt-BR" sz="8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Defeitos que dificultam a compreensão do produto, porém este permanece adequado ao seu objetivo, como: erros de ortografia e gramática, poluição visual, mau encadeamento de ideias, etc.</a:t>
              </a:r>
            </a:p>
            <a:p>
              <a:pPr algn="l" rtl="0">
                <a:defRPr sz="1000"/>
              </a:pPr>
              <a:endParaRPr lang="pt-BR" sz="800" b="1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pt-BR" sz="8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• Baixa: </a:t>
              </a:r>
              <a:r>
                <a:rPr lang="pt-BR" sz="8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Defeitos relevantes que não afetam a compreensão ou adequação do produto aos seus objetivos, como: detalhes de apresentação, cores, tamanhos de fontes, etc.</a:t>
              </a:r>
              <a:endParaRPr lang="pt-BR" sz="800" b="1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pt-BR" sz="800" b="1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9</xdr:col>
          <xdr:colOff>152400</xdr:colOff>
          <xdr:row>2</xdr:row>
          <xdr:rowOff>123825</xdr:rowOff>
        </xdr:from>
        <xdr:to>
          <xdr:col>9</xdr:col>
          <xdr:colOff>1219200</xdr:colOff>
          <xdr:row>5</xdr:row>
          <xdr:rowOff>38100</xdr:rowOff>
        </xdr:to>
        <xdr:sp macro="" textlink="">
          <xdr:nvSpPr>
            <xdr:cNvPr id="135170" name="Comment 413" hidden="1"/>
            <xdr:cNvSpPr txBox="1">
              <a:spLocks noChangeArrowheads="1"/>
            </xdr:cNvSpPr>
          </xdr:nvSpPr>
          <xdr:spPr bwMode="auto">
            <a:xfrm>
              <a:off x="12582525" y="619125"/>
              <a:ext cx="1066800" cy="514350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Resultado apresentado automaticamente</a:t>
              </a:r>
            </a:p>
            <a:p>
              <a:pPr algn="l" rtl="0">
                <a:defRPr sz="1000"/>
              </a:pPr>
              <a:endParaRPr lang="pt-BR" sz="8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4705350</xdr:colOff>
          <xdr:row>21</xdr:row>
          <xdr:rowOff>19050</xdr:rowOff>
        </xdr:from>
        <xdr:to>
          <xdr:col>6</xdr:col>
          <xdr:colOff>428625</xdr:colOff>
          <xdr:row>25</xdr:row>
          <xdr:rowOff>171450</xdr:rowOff>
        </xdr:to>
        <xdr:sp macro="" textlink="">
          <xdr:nvSpPr>
            <xdr:cNvPr id="135171" name="Comment 1009" hidden="1"/>
            <xdr:cNvSpPr txBox="1">
              <a:spLocks noChangeArrowheads="1"/>
            </xdr:cNvSpPr>
          </xdr:nvSpPr>
          <xdr:spPr bwMode="auto">
            <a:xfrm>
              <a:off x="6762750" y="4838700"/>
              <a:ext cx="3467100" cy="1076325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pt-BR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MCTIC:</a:t>
              </a:r>
              <a:endParaRPr lang="pt-BR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r>
                <a:rPr lang="pt-BR" sz="900" b="0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- Regras utilizadas em mais de uma tela devem ser descritas no item Regras Gerais de Apresentações.</a:t>
              </a:r>
            </a:p>
            <a:p>
              <a:pPr algn="l" rtl="0">
                <a:defRPr sz="1000"/>
              </a:pPr>
              <a:r>
                <a:rPr lang="pt-BR" sz="900" b="0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- Regras utilizadas em apenas uma interface, devem ser descritas no item Regras de Apresentação da interface.</a:t>
              </a:r>
            </a:p>
            <a:p>
              <a:pPr algn="l" rtl="0">
                <a:defRPr sz="1000"/>
              </a:pPr>
              <a:endParaRPr lang="pt-BR" sz="900" b="0" i="0" u="none" strike="noStrike" baseline="0%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5" Type="http://purl.oclc.org/ooxml/officeDocument/relationships/image" Target="../media/image1.png"/><Relationship Id="rId4" Type="http://purl.oclc.org/ooxml/officeDocument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purl.oclc.org/ooxml/officeDocument/relationships/drawing" Target="../drawings/drawing4.xml"/><Relationship Id="rId1" Type="http://purl.oclc.org/ooxml/officeDocument/relationships/printerSettings" Target="../printerSettings/printerSettings3.bin"/><Relationship Id="rId6" Type="http://purl.oclc.org/ooxml/officeDocument/relationships/comments" Target="../comments1.xml"/><Relationship Id="rId5" Type="http://purl.oclc.org/ooxml/officeDocument/relationships/image" Target="../media/image1.png"/><Relationship Id="rId4" Type="http://purl.oclc.org/ooxml/officeDocument/relationships/oleObject" Target="../embeddings/oleObject2.bin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T46"/>
  <sheetViews>
    <sheetView tabSelected="1" topLeftCell="A3" workbookViewId="0">
      <selection activeCell="C23" sqref="C23"/>
    </sheetView>
  </sheetViews>
  <sheetFormatPr defaultColWidth="0" defaultRowHeight="12.75" customHeight="1" zeroHeight="1" x14ac:dyDescent="0.25"/>
  <cols>
    <col min="1" max="1" width="19.140625" style="1" customWidth="1"/>
    <col min="2" max="2" width="13.7109375" style="1" customWidth="1"/>
    <col min="3" max="3" width="41.28515625" style="1" customWidth="1"/>
    <col min="4" max="4" width="29.42578125" style="1" customWidth="1"/>
    <col min="5" max="5" width="0.140625" style="1" hidden="1" customWidth="1"/>
    <col min="6" max="16384" width="0" style="1" hidden="1"/>
  </cols>
  <sheetData>
    <row r="1" spans="1:254" ht="409.6" hidden="1" customHeight="1" x14ac:dyDescent="0.25"/>
    <row r="2" spans="1:254" ht="409.6" hidden="1" customHeight="1" x14ac:dyDescent="0.25"/>
    <row r="3" spans="1:254" s="2" customFormat="1" ht="24" customHeight="1" x14ac:dyDescent="0.25">
      <c r="A3" s="177" t="s">
        <v>65</v>
      </c>
      <c r="B3" s="178"/>
      <c r="C3" s="178"/>
      <c r="D3" s="178"/>
      <c r="E3" s="178"/>
      <c r="F3" s="179"/>
      <c r="G3" s="162" t="s">
        <v>5</v>
      </c>
      <c r="H3" s="163"/>
      <c r="I3" s="164"/>
      <c r="J3" s="165"/>
      <c r="K3" s="162" t="s">
        <v>5</v>
      </c>
      <c r="L3" s="163"/>
      <c r="M3" s="164"/>
      <c r="N3" s="165"/>
      <c r="O3" s="162" t="s">
        <v>5</v>
      </c>
      <c r="P3" s="163"/>
      <c r="Q3" s="164"/>
      <c r="R3" s="165"/>
      <c r="S3" s="162" t="s">
        <v>5</v>
      </c>
      <c r="T3" s="163"/>
      <c r="U3" s="164"/>
      <c r="V3" s="165"/>
      <c r="W3" s="162" t="s">
        <v>5</v>
      </c>
      <c r="X3" s="163"/>
      <c r="Y3" s="164"/>
      <c r="Z3" s="165"/>
      <c r="AA3" s="162" t="s">
        <v>5</v>
      </c>
      <c r="AB3" s="163"/>
      <c r="AC3" s="164"/>
      <c r="AD3" s="165"/>
      <c r="AE3" s="162" t="s">
        <v>5</v>
      </c>
      <c r="AF3" s="163"/>
      <c r="AG3" s="164"/>
      <c r="AH3" s="165"/>
      <c r="AI3" s="162" t="s">
        <v>5</v>
      </c>
      <c r="AJ3" s="163"/>
      <c r="AK3" s="164"/>
      <c r="AL3" s="165"/>
      <c r="AM3" s="162" t="s">
        <v>5</v>
      </c>
      <c r="AN3" s="163"/>
      <c r="AO3" s="164"/>
      <c r="AP3" s="165"/>
      <c r="AQ3" s="162" t="s">
        <v>5</v>
      </c>
      <c r="AR3" s="163"/>
      <c r="AS3" s="164"/>
      <c r="AT3" s="165"/>
      <c r="AU3" s="162" t="s">
        <v>5</v>
      </c>
      <c r="AV3" s="163"/>
      <c r="AW3" s="164"/>
      <c r="AX3" s="165"/>
      <c r="AY3" s="162" t="s">
        <v>5</v>
      </c>
      <c r="AZ3" s="163"/>
      <c r="BA3" s="164"/>
      <c r="BB3" s="165"/>
      <c r="BC3" s="162" t="s">
        <v>5</v>
      </c>
      <c r="BD3" s="163"/>
      <c r="BE3" s="164"/>
      <c r="BF3" s="165"/>
      <c r="BG3" s="162" t="s">
        <v>5</v>
      </c>
      <c r="BH3" s="163"/>
      <c r="BI3" s="164"/>
      <c r="BJ3" s="165"/>
      <c r="BK3" s="162" t="s">
        <v>5</v>
      </c>
      <c r="BL3" s="163"/>
      <c r="BM3" s="164"/>
      <c r="BN3" s="165"/>
      <c r="BO3" s="162" t="s">
        <v>5</v>
      </c>
      <c r="BP3" s="163"/>
      <c r="BQ3" s="164"/>
      <c r="BR3" s="165"/>
      <c r="BS3" s="162" t="s">
        <v>5</v>
      </c>
      <c r="BT3" s="163"/>
      <c r="BU3" s="164"/>
      <c r="BV3" s="165"/>
      <c r="BW3" s="162" t="s">
        <v>5</v>
      </c>
      <c r="BX3" s="163"/>
      <c r="BY3" s="164"/>
      <c r="BZ3" s="165"/>
      <c r="CA3" s="162" t="s">
        <v>5</v>
      </c>
      <c r="CB3" s="163"/>
      <c r="CC3" s="164"/>
      <c r="CD3" s="165"/>
      <c r="CE3" s="162" t="s">
        <v>5</v>
      </c>
      <c r="CF3" s="163"/>
      <c r="CG3" s="164"/>
      <c r="CH3" s="165"/>
      <c r="CI3" s="162" t="s">
        <v>5</v>
      </c>
      <c r="CJ3" s="163"/>
      <c r="CK3" s="164"/>
      <c r="CL3" s="165"/>
      <c r="CM3" s="162" t="s">
        <v>5</v>
      </c>
      <c r="CN3" s="163"/>
      <c r="CO3" s="164"/>
      <c r="CP3" s="165"/>
      <c r="CQ3" s="162" t="s">
        <v>5</v>
      </c>
      <c r="CR3" s="163"/>
      <c r="CS3" s="164"/>
      <c r="CT3" s="165"/>
      <c r="CU3" s="162" t="s">
        <v>5</v>
      </c>
      <c r="CV3" s="163"/>
      <c r="CW3" s="164"/>
      <c r="CX3" s="165"/>
      <c r="CY3" s="162" t="s">
        <v>5</v>
      </c>
      <c r="CZ3" s="163"/>
      <c r="DA3" s="164"/>
      <c r="DB3" s="165"/>
      <c r="DC3" s="162" t="s">
        <v>5</v>
      </c>
      <c r="DD3" s="163"/>
      <c r="DE3" s="164"/>
      <c r="DF3" s="165"/>
      <c r="DG3" s="162" t="s">
        <v>5</v>
      </c>
      <c r="DH3" s="163"/>
      <c r="DI3" s="164"/>
      <c r="DJ3" s="165"/>
      <c r="DK3" s="162" t="s">
        <v>5</v>
      </c>
      <c r="DL3" s="163"/>
      <c r="DM3" s="164"/>
      <c r="DN3" s="165"/>
      <c r="DO3" s="162" t="s">
        <v>5</v>
      </c>
      <c r="DP3" s="163"/>
      <c r="DQ3" s="164"/>
      <c r="DR3" s="165"/>
      <c r="DS3" s="162" t="s">
        <v>5</v>
      </c>
      <c r="DT3" s="163"/>
      <c r="DU3" s="164"/>
      <c r="DV3" s="165"/>
      <c r="DW3" s="162" t="s">
        <v>5</v>
      </c>
      <c r="DX3" s="163"/>
      <c r="DY3" s="164"/>
      <c r="DZ3" s="165"/>
      <c r="EA3" s="162" t="s">
        <v>5</v>
      </c>
      <c r="EB3" s="163"/>
      <c r="EC3" s="164"/>
      <c r="ED3" s="165"/>
      <c r="EE3" s="162" t="s">
        <v>5</v>
      </c>
      <c r="EF3" s="163"/>
      <c r="EG3" s="164"/>
      <c r="EH3" s="165"/>
      <c r="EI3" s="162" t="s">
        <v>5</v>
      </c>
      <c r="EJ3" s="163"/>
      <c r="EK3" s="164"/>
      <c r="EL3" s="165"/>
      <c r="EM3" s="162" t="s">
        <v>5</v>
      </c>
      <c r="EN3" s="163"/>
      <c r="EO3" s="164"/>
      <c r="EP3" s="165"/>
      <c r="EQ3" s="162" t="s">
        <v>5</v>
      </c>
      <c r="ER3" s="163"/>
      <c r="ES3" s="164"/>
      <c r="ET3" s="165"/>
      <c r="EU3" s="162" t="s">
        <v>5</v>
      </c>
      <c r="EV3" s="163"/>
      <c r="EW3" s="164"/>
      <c r="EX3" s="165"/>
      <c r="EY3" s="162" t="s">
        <v>5</v>
      </c>
      <c r="EZ3" s="163"/>
      <c r="FA3" s="164"/>
      <c r="FB3" s="165"/>
      <c r="FC3" s="162" t="s">
        <v>5</v>
      </c>
      <c r="FD3" s="163"/>
      <c r="FE3" s="164"/>
      <c r="FF3" s="165"/>
      <c r="FG3" s="162" t="s">
        <v>5</v>
      </c>
      <c r="FH3" s="163"/>
      <c r="FI3" s="164"/>
      <c r="FJ3" s="165"/>
      <c r="FK3" s="162" t="s">
        <v>5</v>
      </c>
      <c r="FL3" s="163"/>
      <c r="FM3" s="164"/>
      <c r="FN3" s="165"/>
      <c r="FO3" s="162" t="s">
        <v>5</v>
      </c>
      <c r="FP3" s="163"/>
      <c r="FQ3" s="164"/>
      <c r="FR3" s="165"/>
      <c r="FS3" s="162" t="s">
        <v>5</v>
      </c>
      <c r="FT3" s="163"/>
      <c r="FU3" s="164"/>
      <c r="FV3" s="165"/>
      <c r="FW3" s="162" t="s">
        <v>5</v>
      </c>
      <c r="FX3" s="163"/>
      <c r="FY3" s="164"/>
      <c r="FZ3" s="165"/>
      <c r="GA3" s="162" t="s">
        <v>5</v>
      </c>
      <c r="GB3" s="163"/>
      <c r="GC3" s="164"/>
      <c r="GD3" s="165"/>
      <c r="GE3" s="162" t="s">
        <v>5</v>
      </c>
      <c r="GF3" s="163"/>
      <c r="GG3" s="164"/>
      <c r="GH3" s="165"/>
      <c r="GI3" s="162" t="s">
        <v>5</v>
      </c>
      <c r="GJ3" s="163"/>
      <c r="GK3" s="164"/>
      <c r="GL3" s="165"/>
      <c r="GM3" s="162" t="s">
        <v>5</v>
      </c>
      <c r="GN3" s="163"/>
      <c r="GO3" s="164"/>
      <c r="GP3" s="165"/>
      <c r="GQ3" s="162" t="s">
        <v>5</v>
      </c>
      <c r="GR3" s="163"/>
      <c r="GS3" s="164"/>
      <c r="GT3" s="165"/>
      <c r="GU3" s="162" t="s">
        <v>5</v>
      </c>
      <c r="GV3" s="163"/>
      <c r="GW3" s="164"/>
      <c r="GX3" s="165"/>
      <c r="GY3" s="162" t="s">
        <v>5</v>
      </c>
      <c r="GZ3" s="163"/>
      <c r="HA3" s="164"/>
      <c r="HB3" s="165"/>
      <c r="HC3" s="162" t="s">
        <v>5</v>
      </c>
      <c r="HD3" s="163"/>
      <c r="HE3" s="164"/>
      <c r="HF3" s="165"/>
      <c r="HG3" s="162" t="s">
        <v>5</v>
      </c>
      <c r="HH3" s="163"/>
      <c r="HI3" s="164"/>
      <c r="HJ3" s="165"/>
      <c r="HK3" s="162" t="s">
        <v>5</v>
      </c>
      <c r="HL3" s="163"/>
      <c r="HM3" s="164"/>
      <c r="HN3" s="165"/>
      <c r="HO3" s="162" t="s">
        <v>5</v>
      </c>
      <c r="HP3" s="163"/>
      <c r="HQ3" s="164"/>
      <c r="HR3" s="165"/>
      <c r="HS3" s="162" t="s">
        <v>5</v>
      </c>
      <c r="HT3" s="163"/>
      <c r="HU3" s="164"/>
      <c r="HV3" s="165"/>
      <c r="HW3" s="162" t="s">
        <v>5</v>
      </c>
      <c r="HX3" s="163"/>
      <c r="HY3" s="164"/>
      <c r="HZ3" s="165"/>
      <c r="IA3" s="162" t="s">
        <v>5</v>
      </c>
      <c r="IB3" s="163"/>
      <c r="IC3" s="164"/>
      <c r="ID3" s="165"/>
      <c r="IE3" s="162" t="s">
        <v>5</v>
      </c>
      <c r="IF3" s="163"/>
      <c r="IG3" s="164"/>
      <c r="IH3" s="165"/>
      <c r="II3" s="162" t="s">
        <v>5</v>
      </c>
      <c r="IJ3" s="163"/>
      <c r="IK3" s="164"/>
      <c r="IL3" s="165"/>
      <c r="IM3" s="162" t="s">
        <v>5</v>
      </c>
      <c r="IN3" s="163"/>
      <c r="IO3" s="164"/>
      <c r="IP3" s="165"/>
      <c r="IQ3" s="162" t="s">
        <v>5</v>
      </c>
      <c r="IR3" s="163"/>
      <c r="IS3" s="164"/>
      <c r="IT3" s="165"/>
    </row>
    <row r="4" spans="1:254" s="3" customFormat="1" ht="15" customHeight="1" x14ac:dyDescent="0.25">
      <c r="A4" s="180"/>
      <c r="B4" s="180"/>
      <c r="C4" s="180"/>
      <c r="D4" s="180"/>
      <c r="E4" s="180"/>
      <c r="F4" s="180"/>
      <c r="G4" s="154"/>
      <c r="H4" s="154"/>
      <c r="I4" s="154"/>
      <c r="J4" s="155"/>
      <c r="K4" s="153"/>
      <c r="L4" s="154"/>
      <c r="M4" s="154"/>
      <c r="N4" s="155"/>
      <c r="O4" s="153"/>
      <c r="P4" s="154"/>
      <c r="Q4" s="154"/>
      <c r="R4" s="155"/>
      <c r="S4" s="153"/>
      <c r="T4" s="154"/>
      <c r="U4" s="154"/>
      <c r="V4" s="155"/>
      <c r="W4" s="153"/>
      <c r="X4" s="154"/>
      <c r="Y4" s="154"/>
      <c r="Z4" s="155"/>
      <c r="AA4" s="153"/>
      <c r="AB4" s="154"/>
      <c r="AC4" s="154"/>
      <c r="AD4" s="155"/>
      <c r="AE4" s="153"/>
      <c r="AF4" s="154"/>
      <c r="AG4" s="154"/>
      <c r="AH4" s="155"/>
      <c r="AI4" s="153"/>
      <c r="AJ4" s="154"/>
      <c r="AK4" s="154"/>
      <c r="AL4" s="155"/>
      <c r="AM4" s="153"/>
      <c r="AN4" s="154"/>
      <c r="AO4" s="154"/>
      <c r="AP4" s="155"/>
      <c r="AQ4" s="153"/>
      <c r="AR4" s="154"/>
      <c r="AS4" s="154"/>
      <c r="AT4" s="155"/>
      <c r="AU4" s="153"/>
      <c r="AV4" s="154"/>
      <c r="AW4" s="154"/>
      <c r="AX4" s="155"/>
      <c r="AY4" s="153"/>
      <c r="AZ4" s="154"/>
      <c r="BA4" s="154"/>
      <c r="BB4" s="155"/>
      <c r="BC4" s="153"/>
      <c r="BD4" s="154"/>
      <c r="BE4" s="154"/>
      <c r="BF4" s="155"/>
      <c r="BG4" s="153"/>
      <c r="BH4" s="154"/>
      <c r="BI4" s="154"/>
      <c r="BJ4" s="155"/>
      <c r="BK4" s="153"/>
      <c r="BL4" s="154"/>
      <c r="BM4" s="154"/>
      <c r="BN4" s="155"/>
      <c r="BO4" s="153"/>
      <c r="BP4" s="154"/>
      <c r="BQ4" s="154"/>
      <c r="BR4" s="155"/>
      <c r="BS4" s="153"/>
      <c r="BT4" s="154"/>
      <c r="BU4" s="154"/>
      <c r="BV4" s="155"/>
      <c r="BW4" s="153"/>
      <c r="BX4" s="154"/>
      <c r="BY4" s="154"/>
      <c r="BZ4" s="155"/>
      <c r="CA4" s="153"/>
      <c r="CB4" s="154"/>
      <c r="CC4" s="154"/>
      <c r="CD4" s="155"/>
      <c r="CE4" s="153"/>
      <c r="CF4" s="154"/>
      <c r="CG4" s="154"/>
      <c r="CH4" s="155"/>
      <c r="CI4" s="153"/>
      <c r="CJ4" s="154"/>
      <c r="CK4" s="154"/>
      <c r="CL4" s="155"/>
      <c r="CM4" s="153"/>
      <c r="CN4" s="154"/>
      <c r="CO4" s="154"/>
      <c r="CP4" s="155"/>
      <c r="CQ4" s="153"/>
      <c r="CR4" s="154"/>
      <c r="CS4" s="154"/>
      <c r="CT4" s="155"/>
      <c r="CU4" s="153"/>
      <c r="CV4" s="154"/>
      <c r="CW4" s="154"/>
      <c r="CX4" s="155"/>
      <c r="CY4" s="153"/>
      <c r="CZ4" s="154"/>
      <c r="DA4" s="154"/>
      <c r="DB4" s="155"/>
      <c r="DC4" s="153"/>
      <c r="DD4" s="154"/>
      <c r="DE4" s="154"/>
      <c r="DF4" s="155"/>
      <c r="DG4" s="153"/>
      <c r="DH4" s="154"/>
      <c r="DI4" s="154"/>
      <c r="DJ4" s="155"/>
      <c r="DK4" s="153"/>
      <c r="DL4" s="154"/>
      <c r="DM4" s="154"/>
      <c r="DN4" s="155"/>
      <c r="DO4" s="153"/>
      <c r="DP4" s="154"/>
      <c r="DQ4" s="154"/>
      <c r="DR4" s="155"/>
      <c r="DS4" s="153"/>
      <c r="DT4" s="154"/>
      <c r="DU4" s="154"/>
      <c r="DV4" s="155"/>
      <c r="DW4" s="153"/>
      <c r="DX4" s="154"/>
      <c r="DY4" s="154"/>
      <c r="DZ4" s="155"/>
      <c r="EA4" s="153"/>
      <c r="EB4" s="154"/>
      <c r="EC4" s="154"/>
      <c r="ED4" s="155"/>
      <c r="EE4" s="153"/>
      <c r="EF4" s="154"/>
      <c r="EG4" s="154"/>
      <c r="EH4" s="155"/>
      <c r="EI4" s="153"/>
      <c r="EJ4" s="154"/>
      <c r="EK4" s="154"/>
      <c r="EL4" s="155"/>
      <c r="EM4" s="153"/>
      <c r="EN4" s="154"/>
      <c r="EO4" s="154"/>
      <c r="EP4" s="155"/>
      <c r="EQ4" s="153"/>
      <c r="ER4" s="154"/>
      <c r="ES4" s="154"/>
      <c r="ET4" s="155"/>
      <c r="EU4" s="153"/>
      <c r="EV4" s="154"/>
      <c r="EW4" s="154"/>
      <c r="EX4" s="155"/>
      <c r="EY4" s="153"/>
      <c r="EZ4" s="154"/>
      <c r="FA4" s="154"/>
      <c r="FB4" s="155"/>
      <c r="FC4" s="153"/>
      <c r="FD4" s="154"/>
      <c r="FE4" s="154"/>
      <c r="FF4" s="155"/>
      <c r="FG4" s="153"/>
      <c r="FH4" s="154"/>
      <c r="FI4" s="154"/>
      <c r="FJ4" s="155"/>
      <c r="FK4" s="153"/>
      <c r="FL4" s="154"/>
      <c r="FM4" s="154"/>
      <c r="FN4" s="155"/>
      <c r="FO4" s="153"/>
      <c r="FP4" s="154"/>
      <c r="FQ4" s="154"/>
      <c r="FR4" s="155"/>
      <c r="FS4" s="153"/>
      <c r="FT4" s="154"/>
      <c r="FU4" s="154"/>
      <c r="FV4" s="155"/>
      <c r="FW4" s="153"/>
      <c r="FX4" s="154"/>
      <c r="FY4" s="154"/>
      <c r="FZ4" s="155"/>
      <c r="GA4" s="153"/>
      <c r="GB4" s="154"/>
      <c r="GC4" s="154"/>
      <c r="GD4" s="155"/>
      <c r="GE4" s="153"/>
      <c r="GF4" s="154"/>
      <c r="GG4" s="154"/>
      <c r="GH4" s="155"/>
      <c r="GI4" s="153"/>
      <c r="GJ4" s="154"/>
      <c r="GK4" s="154"/>
      <c r="GL4" s="155"/>
      <c r="GM4" s="153"/>
      <c r="GN4" s="154"/>
      <c r="GO4" s="154"/>
      <c r="GP4" s="155"/>
      <c r="GQ4" s="153"/>
      <c r="GR4" s="154"/>
      <c r="GS4" s="154"/>
      <c r="GT4" s="155"/>
      <c r="GU4" s="153"/>
      <c r="GV4" s="154"/>
      <c r="GW4" s="154"/>
      <c r="GX4" s="155"/>
      <c r="GY4" s="153"/>
      <c r="GZ4" s="154"/>
      <c r="HA4" s="154"/>
      <c r="HB4" s="155"/>
      <c r="HC4" s="153"/>
      <c r="HD4" s="154"/>
      <c r="HE4" s="154"/>
      <c r="HF4" s="155"/>
      <c r="HG4" s="153"/>
      <c r="HH4" s="154"/>
      <c r="HI4" s="154"/>
      <c r="HJ4" s="155"/>
      <c r="HK4" s="153"/>
      <c r="HL4" s="154"/>
      <c r="HM4" s="154"/>
      <c r="HN4" s="155"/>
      <c r="HO4" s="153"/>
      <c r="HP4" s="154"/>
      <c r="HQ4" s="154"/>
      <c r="HR4" s="155"/>
      <c r="HS4" s="153"/>
      <c r="HT4" s="154"/>
      <c r="HU4" s="154"/>
      <c r="HV4" s="155"/>
      <c r="HW4" s="153"/>
      <c r="HX4" s="154"/>
      <c r="HY4" s="154"/>
      <c r="HZ4" s="155"/>
      <c r="IA4" s="153"/>
      <c r="IB4" s="154"/>
      <c r="IC4" s="154"/>
      <c r="ID4" s="155"/>
      <c r="IE4" s="153"/>
      <c r="IF4" s="154"/>
      <c r="IG4" s="154"/>
      <c r="IH4" s="155"/>
      <c r="II4" s="153"/>
      <c r="IJ4" s="154"/>
      <c r="IK4" s="154"/>
      <c r="IL4" s="155"/>
      <c r="IM4" s="153"/>
      <c r="IN4" s="154"/>
      <c r="IO4" s="154"/>
      <c r="IP4" s="155"/>
      <c r="IQ4" s="153"/>
      <c r="IR4" s="154"/>
      <c r="IS4" s="154"/>
      <c r="IT4" s="155"/>
    </row>
    <row r="5" spans="1:254" s="5" customFormat="1" ht="13.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s="6" customFormat="1" ht="13.5" customHeight="1" x14ac:dyDescent="0.3">
      <c r="A6" s="27" t="s">
        <v>18</v>
      </c>
      <c r="B6" s="166" t="s">
        <v>33</v>
      </c>
      <c r="C6" s="167"/>
      <c r="D6" s="167"/>
      <c r="E6" s="167"/>
      <c r="F6" s="167"/>
      <c r="G6" s="168"/>
    </row>
    <row r="7" spans="1:254" s="6" customFormat="1" ht="13.5" customHeight="1" x14ac:dyDescent="0.3">
      <c r="A7" s="60" t="s">
        <v>19</v>
      </c>
      <c r="B7" s="169" t="s">
        <v>34</v>
      </c>
      <c r="C7" s="170"/>
      <c r="D7" s="170"/>
      <c r="E7" s="65"/>
      <c r="F7" s="65"/>
      <c r="G7" s="66"/>
    </row>
    <row r="8" spans="1:254" s="6" customFormat="1" ht="13.5" customHeight="1" x14ac:dyDescent="0.3">
      <c r="A8" s="60" t="s">
        <v>20</v>
      </c>
      <c r="B8" s="171" t="s">
        <v>35</v>
      </c>
      <c r="C8" s="172"/>
      <c r="D8" s="173"/>
      <c r="E8" s="64"/>
      <c r="F8" s="64"/>
      <c r="G8" s="67"/>
    </row>
    <row r="9" spans="1:254" s="6" customFormat="1" ht="13.5" customHeight="1" x14ac:dyDescent="0.3">
      <c r="A9" s="60" t="s">
        <v>21</v>
      </c>
      <c r="B9" s="169" t="s">
        <v>94</v>
      </c>
      <c r="C9" s="170"/>
      <c r="D9" s="170"/>
      <c r="E9" s="169"/>
      <c r="F9" s="170"/>
      <c r="G9" s="170"/>
    </row>
    <row r="10" spans="1:254" s="6" customFormat="1" ht="13.5" customHeight="1" thickBot="1" x14ac:dyDescent="0.35">
      <c r="A10" s="61" t="s">
        <v>42</v>
      </c>
      <c r="B10" s="174" t="s">
        <v>43</v>
      </c>
      <c r="C10" s="175"/>
      <c r="D10" s="175"/>
      <c r="E10" s="175"/>
      <c r="F10" s="175"/>
      <c r="G10" s="176"/>
    </row>
    <row r="11" spans="1:254" s="3" customFormat="1" ht="15.95" customHeight="1" thickBot="1" x14ac:dyDescent="0.35">
      <c r="A11" s="7"/>
      <c r="B11" s="7"/>
      <c r="C11" s="7"/>
      <c r="D11" s="8"/>
      <c r="E11" s="7"/>
      <c r="F11" s="7"/>
      <c r="G11" s="7"/>
    </row>
    <row r="12" spans="1:254" s="3" customFormat="1" ht="15" customHeight="1" thickBot="1" x14ac:dyDescent="0.35">
      <c r="A12" s="156" t="s">
        <v>6</v>
      </c>
      <c r="B12" s="157"/>
      <c r="C12" s="157"/>
      <c r="D12" s="157"/>
      <c r="E12" s="157"/>
      <c r="F12" s="157"/>
      <c r="G12" s="158"/>
    </row>
    <row r="13" spans="1:254" s="3" customFormat="1" ht="13.5" customHeight="1" thickBot="1" x14ac:dyDescent="0.35">
      <c r="A13" s="7"/>
      <c r="B13" s="7"/>
      <c r="C13" s="7"/>
      <c r="D13" s="7"/>
      <c r="E13" s="7"/>
      <c r="F13" s="7"/>
      <c r="G13" s="7"/>
    </row>
    <row r="14" spans="1:254" s="3" customFormat="1" ht="13.5" customHeight="1" x14ac:dyDescent="0.3">
      <c r="A14" s="27" t="s">
        <v>7</v>
      </c>
      <c r="B14" s="26" t="s">
        <v>96</v>
      </c>
      <c r="C14" s="9"/>
      <c r="D14" s="9"/>
      <c r="E14" s="9"/>
      <c r="F14" s="9"/>
      <c r="G14" s="10"/>
    </row>
    <row r="15" spans="1:254" s="3" customFormat="1" ht="16.5" customHeight="1" thickBot="1" x14ac:dyDescent="0.35">
      <c r="A15" s="28" t="s">
        <v>8</v>
      </c>
      <c r="B15" s="71" t="d">
        <v>2017-04-17</v>
      </c>
      <c r="C15" s="11"/>
      <c r="D15" s="11"/>
      <c r="E15" s="11"/>
      <c r="F15" s="11"/>
      <c r="G15" s="12"/>
    </row>
    <row r="16" spans="1:254" s="3" customFormat="1" ht="14.25" customHeight="1" x14ac:dyDescent="0.3">
      <c r="A16" s="7"/>
      <c r="B16" s="7"/>
      <c r="C16" s="7"/>
      <c r="D16" s="7"/>
      <c r="E16" s="7"/>
      <c r="F16" s="7"/>
      <c r="G16" s="7"/>
    </row>
    <row r="17" spans="1:254" s="3" customFormat="1" ht="15.95" customHeight="1" thickBot="1" x14ac:dyDescent="0.35">
      <c r="A17" s="7"/>
      <c r="B17" s="25"/>
      <c r="C17" s="7"/>
      <c r="D17" s="7"/>
      <c r="E17" s="7"/>
      <c r="F17" s="7"/>
      <c r="G17" s="7"/>
    </row>
    <row r="18" spans="1:254" s="2" customFormat="1" ht="16.5" thickBot="1" x14ac:dyDescent="0.35">
      <c r="A18" s="156" t="s">
        <v>9</v>
      </c>
      <c r="B18" s="157"/>
      <c r="C18" s="157"/>
      <c r="D18" s="157"/>
      <c r="E18" s="157"/>
      <c r="F18" s="157"/>
      <c r="G18" s="158"/>
      <c r="H18" s="3"/>
      <c r="I18" s="3"/>
      <c r="J18" s="3"/>
    </row>
    <row r="19" spans="1:254" ht="15" customHeight="1" x14ac:dyDescent="0.3">
      <c r="A19" s="13" t="s">
        <v>10</v>
      </c>
      <c r="B19" s="13" t="s">
        <v>7</v>
      </c>
      <c r="C19" s="13" t="s">
        <v>1</v>
      </c>
      <c r="D19" s="13" t="s">
        <v>11</v>
      </c>
      <c r="E19" s="159"/>
      <c r="F19" s="160"/>
      <c r="G19" s="161"/>
      <c r="H19" s="2"/>
      <c r="I19" s="2"/>
      <c r="J19" s="2"/>
    </row>
    <row r="20" spans="1:254" ht="14.25" customHeight="1" x14ac:dyDescent="0.3">
      <c r="A20" s="68" t="s">
        <v>36</v>
      </c>
      <c r="B20" s="69" t="s">
        <v>37</v>
      </c>
      <c r="C20" s="70" t="s">
        <v>38</v>
      </c>
      <c r="D20" s="70" t="s">
        <v>39</v>
      </c>
      <c r="E20" s="150"/>
      <c r="F20" s="151"/>
      <c r="G20" s="152"/>
    </row>
    <row r="21" spans="1:254" ht="15.75" x14ac:dyDescent="0.3">
      <c r="A21" s="14"/>
      <c r="B21" s="15"/>
      <c r="C21" s="16"/>
      <c r="D21" s="16"/>
      <c r="E21" s="150"/>
      <c r="F21" s="151"/>
      <c r="G21" s="152"/>
    </row>
    <row r="22" spans="1:254" ht="15.75" x14ac:dyDescent="0.3">
      <c r="A22" s="14"/>
      <c r="B22" s="15"/>
      <c r="C22" s="16"/>
      <c r="D22" s="16"/>
      <c r="E22" s="150"/>
      <c r="F22" s="151"/>
      <c r="G22" s="152"/>
    </row>
    <row r="23" spans="1:254" ht="15.75" x14ac:dyDescent="0.3">
      <c r="A23" s="14"/>
      <c r="B23" s="15"/>
      <c r="C23" s="16"/>
      <c r="D23" s="16"/>
      <c r="E23" s="150"/>
      <c r="F23" s="151"/>
      <c r="G23" s="152"/>
    </row>
    <row r="24" spans="1:254" ht="15.75" x14ac:dyDescent="0.3">
      <c r="A24" s="14"/>
      <c r="B24" s="15"/>
      <c r="C24" s="16"/>
      <c r="D24" s="16"/>
      <c r="E24" s="150"/>
      <c r="F24" s="151"/>
      <c r="G24" s="152"/>
    </row>
    <row r="25" spans="1:254" ht="15.75" x14ac:dyDescent="0.3">
      <c r="A25" s="14"/>
      <c r="B25" s="15"/>
      <c r="C25" s="16"/>
      <c r="D25" s="16"/>
      <c r="E25" s="150"/>
      <c r="F25" s="151"/>
      <c r="G25" s="152"/>
    </row>
    <row r="26" spans="1:254" ht="15.75" x14ac:dyDescent="0.3">
      <c r="A26" s="14"/>
      <c r="B26" s="15"/>
      <c r="C26" s="16"/>
      <c r="D26" s="16"/>
      <c r="E26" s="150"/>
      <c r="F26" s="151"/>
      <c r="G26" s="152"/>
    </row>
    <row r="27" spans="1:254" ht="15.75" x14ac:dyDescent="0.3">
      <c r="A27" s="14"/>
      <c r="B27" s="15"/>
      <c r="C27" s="16"/>
      <c r="D27" s="16"/>
      <c r="E27" s="150"/>
      <c r="F27" s="151"/>
      <c r="G27" s="152"/>
    </row>
    <row r="28" spans="1:254" ht="15.75" x14ac:dyDescent="0.3">
      <c r="A28" s="14"/>
      <c r="B28" s="15"/>
      <c r="C28" s="16"/>
      <c r="D28" s="16"/>
      <c r="E28" s="150"/>
      <c r="F28" s="151"/>
      <c r="G28" s="152"/>
    </row>
    <row r="29" spans="1:254" ht="15.75" x14ac:dyDescent="0.3">
      <c r="A29" s="14"/>
      <c r="B29" s="15"/>
      <c r="C29" s="16"/>
      <c r="D29" s="16"/>
      <c r="E29" s="150"/>
      <c r="F29" s="151"/>
      <c r="G29" s="152"/>
    </row>
    <row r="30" spans="1:254" ht="16.5" thickBot="1" x14ac:dyDescent="0.35">
      <c r="A30" s="17"/>
      <c r="B30" s="18"/>
      <c r="C30" s="19"/>
      <c r="D30" s="19"/>
      <c r="E30" s="150"/>
      <c r="F30" s="151"/>
      <c r="G30" s="152"/>
    </row>
    <row r="31" spans="1:254" ht="12.7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pans="1:254" ht="12.7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pans="1:254" ht="12.75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pans="1:254" ht="12.75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pans="1:254" ht="12.7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</row>
    <row r="36" spans="1:254" ht="12.75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pans="1:254" ht="12.75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</row>
    <row r="38" spans="1:254" ht="12.75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</row>
    <row r="39" spans="1:254" ht="12.7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</row>
    <row r="40" spans="1:254" ht="12.7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</row>
    <row r="41" spans="1:254" ht="12.75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</row>
    <row r="42" spans="1:254" ht="12.7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</row>
    <row r="43" spans="1:254" ht="12.7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</row>
    <row r="44" spans="1:254" ht="1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</row>
    <row r="45" spans="1:254" ht="1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</row>
    <row r="46" spans="1:254" ht="12.7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</row>
  </sheetData>
  <protectedRanges>
    <protectedRange sqref="A21:G23" name="UpdateList"/>
    <protectedRange sqref="B6:G11" name="IdentificationTable_1">
      <securityDescriptor>O:WDG:WDD:(A;;CC;;;WD)</securityDescriptor>
    </protectedRange>
    <protectedRange sqref="A13:G20" name="UpdateList_1"/>
  </protectedRanges>
  <mergeCells count="146">
    <mergeCell ref="B6:G6"/>
    <mergeCell ref="B7:D7"/>
    <mergeCell ref="B8:D8"/>
    <mergeCell ref="B10:G10"/>
    <mergeCell ref="B9:D9"/>
    <mergeCell ref="E9:G9"/>
    <mergeCell ref="AA3:AD3"/>
    <mergeCell ref="AE3:AH3"/>
    <mergeCell ref="A3:F3"/>
    <mergeCell ref="G3:J3"/>
    <mergeCell ref="K3:N3"/>
    <mergeCell ref="O3:R3"/>
    <mergeCell ref="S3:V3"/>
    <mergeCell ref="W3:Z3"/>
    <mergeCell ref="A4:F4"/>
    <mergeCell ref="AE4:AH4"/>
    <mergeCell ref="AI4:AL4"/>
    <mergeCell ref="AM4:AP4"/>
    <mergeCell ref="AQ4:AT4"/>
    <mergeCell ref="BK3:BN3"/>
    <mergeCell ref="AI3:AL3"/>
    <mergeCell ref="AU4:AX4"/>
    <mergeCell ref="AY4:BB4"/>
    <mergeCell ref="BC4:BF4"/>
    <mergeCell ref="BG4:BJ4"/>
    <mergeCell ref="BO3:BR3"/>
    <mergeCell ref="BS3:BV3"/>
    <mergeCell ref="BW3:BZ3"/>
    <mergeCell ref="AM3:AP3"/>
    <mergeCell ref="AQ3:AT3"/>
    <mergeCell ref="AU3:AX3"/>
    <mergeCell ref="AY3:BB3"/>
    <mergeCell ref="BC3:BF3"/>
    <mergeCell ref="BG3:BJ3"/>
    <mergeCell ref="CY3:DB3"/>
    <mergeCell ref="DC3:DF3"/>
    <mergeCell ref="DG3:DJ3"/>
    <mergeCell ref="DK3:DN3"/>
    <mergeCell ref="DO3:DR3"/>
    <mergeCell ref="DS3:DV3"/>
    <mergeCell ref="CA3:CD3"/>
    <mergeCell ref="CE3:CH3"/>
    <mergeCell ref="CI3:CL3"/>
    <mergeCell ref="CM3:CP3"/>
    <mergeCell ref="CQ3:CT3"/>
    <mergeCell ref="CU3:CX3"/>
    <mergeCell ref="FC3:FF3"/>
    <mergeCell ref="FG3:FJ3"/>
    <mergeCell ref="FK3:FN3"/>
    <mergeCell ref="HG3:HJ3"/>
    <mergeCell ref="FO3:FR3"/>
    <mergeCell ref="FS3:FV3"/>
    <mergeCell ref="FW3:FZ3"/>
    <mergeCell ref="GA3:GD3"/>
    <mergeCell ref="DW3:DZ3"/>
    <mergeCell ref="EA3:ED3"/>
    <mergeCell ref="EE3:EH3"/>
    <mergeCell ref="EI3:EL3"/>
    <mergeCell ref="EM3:EP3"/>
    <mergeCell ref="EQ3:ET3"/>
    <mergeCell ref="II3:IL3"/>
    <mergeCell ref="IM3:IP3"/>
    <mergeCell ref="IQ3:IT3"/>
    <mergeCell ref="G4:J4"/>
    <mergeCell ref="K4:N4"/>
    <mergeCell ref="O4:R4"/>
    <mergeCell ref="S4:V4"/>
    <mergeCell ref="W4:Z4"/>
    <mergeCell ref="AA4:AD4"/>
    <mergeCell ref="HK3:HN3"/>
    <mergeCell ref="IE3:IH3"/>
    <mergeCell ref="GM3:GP3"/>
    <mergeCell ref="GQ3:GT3"/>
    <mergeCell ref="GU3:GX3"/>
    <mergeCell ref="GY3:HB3"/>
    <mergeCell ref="HC3:HF3"/>
    <mergeCell ref="GE3:GH3"/>
    <mergeCell ref="GI3:GL3"/>
    <mergeCell ref="HO3:HR3"/>
    <mergeCell ref="HS3:HV3"/>
    <mergeCell ref="HW3:HZ3"/>
    <mergeCell ref="IA3:ID3"/>
    <mergeCell ref="EU3:EX3"/>
    <mergeCell ref="EY3:FB3"/>
    <mergeCell ref="FC4:FF4"/>
    <mergeCell ref="EQ4:ET4"/>
    <mergeCell ref="CI4:CL4"/>
    <mergeCell ref="CM4:CP4"/>
    <mergeCell ref="CQ4:CT4"/>
    <mergeCell ref="CU4:CX4"/>
    <mergeCell ref="CY4:DB4"/>
    <mergeCell ref="DC4:DF4"/>
    <mergeCell ref="BK4:BN4"/>
    <mergeCell ref="BO4:BR4"/>
    <mergeCell ref="BS4:BV4"/>
    <mergeCell ref="BW4:BZ4"/>
    <mergeCell ref="CA4:CD4"/>
    <mergeCell ref="CE4:CH4"/>
    <mergeCell ref="IQ4:IT4"/>
    <mergeCell ref="HO4:HR4"/>
    <mergeCell ref="HS4:HV4"/>
    <mergeCell ref="HW4:HZ4"/>
    <mergeCell ref="IA4:ID4"/>
    <mergeCell ref="A12:G12"/>
    <mergeCell ref="IE4:IH4"/>
    <mergeCell ref="GE4:GH4"/>
    <mergeCell ref="GI4:GL4"/>
    <mergeCell ref="GM4:GP4"/>
    <mergeCell ref="IM4:IP4"/>
    <mergeCell ref="II4:IL4"/>
    <mergeCell ref="GQ4:GT4"/>
    <mergeCell ref="GU4:GX4"/>
    <mergeCell ref="EA4:ED4"/>
    <mergeCell ref="EE4:EH4"/>
    <mergeCell ref="GY4:HB4"/>
    <mergeCell ref="HK4:HN4"/>
    <mergeCell ref="FG4:FJ4"/>
    <mergeCell ref="FS4:FV4"/>
    <mergeCell ref="HC4:HF4"/>
    <mergeCell ref="HG4:HJ4"/>
    <mergeCell ref="EI4:EL4"/>
    <mergeCell ref="EM4:EP4"/>
    <mergeCell ref="E30:G30"/>
    <mergeCell ref="E22:G22"/>
    <mergeCell ref="E23:G23"/>
    <mergeCell ref="E24:G24"/>
    <mergeCell ref="E25:G25"/>
    <mergeCell ref="E26:G26"/>
    <mergeCell ref="E27:G27"/>
    <mergeCell ref="FW4:FZ4"/>
    <mergeCell ref="GA4:GD4"/>
    <mergeCell ref="EU4:EX4"/>
    <mergeCell ref="EY4:FB4"/>
    <mergeCell ref="E28:G28"/>
    <mergeCell ref="E29:G29"/>
    <mergeCell ref="E20:G20"/>
    <mergeCell ref="E21:G21"/>
    <mergeCell ref="FK4:FN4"/>
    <mergeCell ref="FO4:FR4"/>
    <mergeCell ref="A18:G18"/>
    <mergeCell ref="E19:G19"/>
    <mergeCell ref="DG4:DJ4"/>
    <mergeCell ref="DK4:DN4"/>
    <mergeCell ref="DO4:DR4"/>
    <mergeCell ref="DS4:DV4"/>
    <mergeCell ref="DW4:DZ4"/>
  </mergeCells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  <mc:AlternateContent xmlns:mc="http://schemas.openxmlformats.org/markup-compatibility/2006">
    <mc:Choice Requires="v">
      <legacyDrawing r:id="rId3"/>
    </mc:Choice>
  </mc:AlternateContent>
  <oleObjects>
    <oleObject progId="Microsoft" shapeId="134068" r:id="rId4">
      <objectPr defaultSize="0" autoPict="0" r:id="rId5">
        <anchor moveWithCells="1" sizeWithCells="1">
          <from>
            <xdr:col>0</xdr:col>
            <xdr:colOff>66675</xdr:colOff>
            <xdr:row>2</xdr:row>
            <xdr:rowOff>9525</xdr:rowOff>
          </from>
          <to>
            <xdr:col>0</xdr:col>
            <xdr:colOff>352425</xdr:colOff>
            <xdr:row>2</xdr:row>
            <xdr:rowOff>295275</xdr:rowOff>
          </to>
        </anchor>
      </objectPr>
    </oleObject>
  </oleObject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FFC000"/>
  </sheetPr>
  <dimension ref="A1:IU65508"/>
  <sheetViews>
    <sheetView topLeftCell="A3" zoomScaleNormal="100" workbookViewId="0">
      <selection activeCell="F55" sqref="F55"/>
    </sheetView>
  </sheetViews>
  <sheetFormatPr defaultColWidth="0" defaultRowHeight="0" customHeight="1" zeroHeight="1" x14ac:dyDescent="0.25"/>
  <cols>
    <col min="1" max="1" width="1.7109375" style="102" customWidth="1"/>
    <col min="2" max="2" width="25.28515625" style="147" customWidth="1"/>
    <col min="3" max="3" width="12.28515625" style="103" customWidth="1"/>
    <col min="4" max="4" width="15.5703125" style="103" customWidth="1"/>
    <col min="5" max="5" width="34.28515625" style="130" customWidth="1"/>
    <col min="6" max="6" width="14.85546875" style="131" customWidth="1"/>
    <col min="7" max="7" width="1.85546875" style="103" customWidth="1"/>
    <col min="8" max="16384" width="0" style="102" hidden="1"/>
  </cols>
  <sheetData>
    <row r="1" spans="1:255" s="29" customFormat="1" ht="409.6" hidden="1" customHeight="1" x14ac:dyDescent="0.25">
      <c r="B1" s="32"/>
      <c r="C1" s="33"/>
      <c r="D1" s="33"/>
      <c r="E1" s="34"/>
      <c r="G1" s="35"/>
    </row>
    <row r="2" spans="1:255" s="29" customFormat="1" ht="409.6" hidden="1" customHeight="1" x14ac:dyDescent="0.25">
      <c r="B2" s="36"/>
      <c r="C2" s="37"/>
      <c r="D2" s="37"/>
      <c r="E2" s="38"/>
      <c r="G2" s="35"/>
    </row>
    <row r="3" spans="1:255" s="186" customFormat="1" ht="24.75" customHeight="1" x14ac:dyDescent="0.25">
      <c r="A3" s="185" t="s">
        <v>22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5"/>
      <c r="IP3" s="185"/>
      <c r="IQ3" s="185"/>
      <c r="IR3" s="185"/>
      <c r="IS3" s="185"/>
      <c r="IT3" s="185"/>
      <c r="IU3" s="185"/>
    </row>
    <row r="4" spans="1:255" s="201" customFormat="1" ht="15" customHeight="1" thickBot="1" x14ac:dyDescent="0.3">
      <c r="A4" s="20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180"/>
      <c r="DT4" s="180"/>
      <c r="DU4" s="180"/>
      <c r="DV4" s="180"/>
      <c r="DW4" s="180"/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0"/>
      <c r="EL4" s="180"/>
      <c r="EM4" s="180"/>
      <c r="EN4" s="180"/>
      <c r="EO4" s="180"/>
      <c r="EP4" s="180"/>
      <c r="EQ4" s="180"/>
      <c r="ER4" s="180"/>
      <c r="ES4" s="180"/>
      <c r="ET4" s="180"/>
      <c r="EU4" s="180"/>
      <c r="EV4" s="180"/>
      <c r="EW4" s="180"/>
      <c r="EX4" s="180"/>
      <c r="EY4" s="180"/>
      <c r="EZ4" s="180"/>
      <c r="FA4" s="180"/>
      <c r="FB4" s="180"/>
      <c r="FC4" s="180"/>
      <c r="FD4" s="180"/>
      <c r="FE4" s="180"/>
      <c r="FF4" s="180"/>
      <c r="FG4" s="180"/>
      <c r="FH4" s="180"/>
      <c r="FI4" s="180"/>
      <c r="FJ4" s="180"/>
      <c r="FK4" s="180"/>
      <c r="FL4" s="180"/>
      <c r="FM4" s="180"/>
      <c r="FN4" s="180"/>
      <c r="FO4" s="180"/>
      <c r="FP4" s="180"/>
      <c r="FQ4" s="180"/>
      <c r="FR4" s="180"/>
      <c r="FS4" s="180"/>
      <c r="FT4" s="180"/>
      <c r="FU4" s="180"/>
      <c r="FV4" s="180"/>
      <c r="FW4" s="180"/>
      <c r="FX4" s="180"/>
      <c r="FY4" s="180"/>
      <c r="FZ4" s="180"/>
      <c r="GA4" s="180"/>
      <c r="GB4" s="180"/>
      <c r="GC4" s="180"/>
      <c r="GD4" s="180"/>
      <c r="GE4" s="180"/>
      <c r="GF4" s="180"/>
      <c r="GG4" s="180"/>
      <c r="GH4" s="180"/>
      <c r="GI4" s="180"/>
      <c r="GJ4" s="180"/>
      <c r="GK4" s="180"/>
      <c r="GL4" s="180"/>
      <c r="GM4" s="180"/>
      <c r="GN4" s="180"/>
      <c r="GO4" s="180"/>
      <c r="GP4" s="180"/>
      <c r="GQ4" s="180"/>
      <c r="GR4" s="180"/>
      <c r="GS4" s="180"/>
      <c r="GT4" s="180"/>
      <c r="GU4" s="180"/>
      <c r="GV4" s="180"/>
      <c r="GW4" s="180"/>
      <c r="GX4" s="180"/>
      <c r="GY4" s="180"/>
      <c r="GZ4" s="180"/>
      <c r="HA4" s="180"/>
      <c r="HB4" s="180"/>
      <c r="HC4" s="180"/>
      <c r="HD4" s="180"/>
      <c r="HE4" s="180"/>
      <c r="HF4" s="180"/>
      <c r="HG4" s="180"/>
      <c r="HH4" s="180"/>
      <c r="HI4" s="180"/>
      <c r="HJ4" s="180"/>
      <c r="HK4" s="180"/>
      <c r="HL4" s="180"/>
      <c r="HM4" s="180"/>
      <c r="HN4" s="180"/>
      <c r="HO4" s="180"/>
      <c r="HP4" s="180"/>
      <c r="HQ4" s="180"/>
      <c r="HR4" s="180"/>
      <c r="HS4" s="180"/>
      <c r="HT4" s="180"/>
      <c r="HU4" s="180"/>
      <c r="HV4" s="180"/>
      <c r="HW4" s="180"/>
      <c r="HX4" s="180"/>
      <c r="HY4" s="180"/>
      <c r="HZ4" s="180"/>
      <c r="IA4" s="180"/>
      <c r="IB4" s="180"/>
      <c r="IC4" s="180"/>
      <c r="ID4" s="180"/>
      <c r="IE4" s="180"/>
      <c r="IF4" s="180"/>
      <c r="IG4" s="180"/>
      <c r="IH4" s="180"/>
      <c r="II4" s="180"/>
      <c r="IJ4" s="180"/>
      <c r="IK4" s="180"/>
      <c r="IL4" s="180"/>
      <c r="IM4" s="180"/>
      <c r="IN4" s="180"/>
      <c r="IO4" s="180"/>
      <c r="IP4" s="180"/>
      <c r="IQ4" s="180"/>
      <c r="IR4" s="180"/>
      <c r="IS4" s="180"/>
      <c r="IT4" s="180"/>
      <c r="IU4" s="180"/>
    </row>
    <row r="5" spans="1:255" s="5" customFormat="1" ht="13.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5" s="40" customFormat="1" ht="15.95" customHeight="1" x14ac:dyDescent="0.3">
      <c r="A6" s="5"/>
      <c r="B6" s="187" t="s">
        <v>23</v>
      </c>
      <c r="C6" s="188"/>
      <c r="D6" s="188"/>
      <c r="E6" s="188"/>
      <c r="F6" s="189"/>
      <c r="G6" s="41"/>
      <c r="H6" s="42"/>
    </row>
    <row r="7" spans="1:255" s="40" customFormat="1" ht="15.95" customHeight="1" x14ac:dyDescent="0.3">
      <c r="A7" s="5"/>
      <c r="B7" s="190" t="s">
        <v>50</v>
      </c>
      <c r="C7" s="191"/>
      <c r="D7" s="191"/>
      <c r="E7" s="191"/>
      <c r="F7" s="192"/>
      <c r="G7" s="41"/>
      <c r="H7" s="42"/>
    </row>
    <row r="8" spans="1:255" s="40" customFormat="1" ht="15.95" customHeight="1" x14ac:dyDescent="0.3">
      <c r="A8" s="5"/>
      <c r="B8" s="193"/>
      <c r="C8" s="194"/>
      <c r="D8" s="194"/>
      <c r="E8" s="194"/>
      <c r="F8" s="195"/>
      <c r="G8" s="41"/>
      <c r="H8" s="42"/>
    </row>
    <row r="9" spans="1:255" s="40" customFormat="1" ht="15.95" customHeight="1" x14ac:dyDescent="0.3">
      <c r="A9" s="5"/>
      <c r="B9" s="193"/>
      <c r="C9" s="194"/>
      <c r="D9" s="194"/>
      <c r="E9" s="194"/>
      <c r="F9" s="195"/>
      <c r="G9" s="41"/>
      <c r="H9" s="42"/>
    </row>
    <row r="10" spans="1:255" s="40" customFormat="1" ht="15.95" customHeight="1" x14ac:dyDescent="0.3">
      <c r="A10" s="5"/>
      <c r="B10" s="193"/>
      <c r="C10" s="194"/>
      <c r="D10" s="194"/>
      <c r="E10" s="194"/>
      <c r="F10" s="195"/>
      <c r="G10" s="41"/>
      <c r="H10" s="42"/>
    </row>
    <row r="11" spans="1:255" s="40" customFormat="1" ht="15.95" customHeight="1" x14ac:dyDescent="0.3">
      <c r="A11" s="5"/>
      <c r="B11" s="196"/>
      <c r="C11" s="197"/>
      <c r="D11" s="197"/>
      <c r="E11" s="197"/>
      <c r="F11" s="198"/>
      <c r="G11" s="41"/>
      <c r="H11" s="42"/>
    </row>
    <row r="12" spans="1:255" s="30" customFormat="1" ht="15.75" x14ac:dyDescent="0.3">
      <c r="A12" s="39"/>
      <c r="B12" s="44"/>
      <c r="C12" s="45"/>
      <c r="D12" s="46"/>
      <c r="E12" s="46"/>
      <c r="F12" s="46"/>
      <c r="G12" s="47"/>
      <c r="H12" s="47"/>
    </row>
    <row r="13" spans="1:255" s="40" customFormat="1" ht="15.95" customHeight="1" x14ac:dyDescent="0.3">
      <c r="A13" s="5"/>
      <c r="B13" s="183" t="s">
        <v>24</v>
      </c>
      <c r="C13" s="199"/>
      <c r="D13" s="199"/>
      <c r="E13" s="199"/>
      <c r="F13" s="184"/>
      <c r="G13" s="41"/>
      <c r="H13" s="42"/>
    </row>
    <row r="14" spans="1:255" s="30" customFormat="1" ht="15.75" x14ac:dyDescent="0.3">
      <c r="A14" s="39"/>
      <c r="B14" s="43"/>
      <c r="C14" s="45"/>
      <c r="D14" s="46"/>
      <c r="E14" s="46"/>
      <c r="F14" s="109"/>
      <c r="G14" s="47"/>
      <c r="H14" s="47"/>
    </row>
    <row r="15" spans="1:255" s="29" customFormat="1" ht="15" customHeight="1" x14ac:dyDescent="0.3">
      <c r="A15" s="35"/>
      <c r="B15" s="183" t="s">
        <v>25</v>
      </c>
      <c r="C15" s="184"/>
      <c r="D15" s="48"/>
      <c r="E15" s="183" t="s">
        <v>26</v>
      </c>
      <c r="F15" s="184"/>
      <c r="G15" s="49"/>
      <c r="H15" s="49"/>
    </row>
    <row r="16" spans="1:255" s="29" customFormat="1" ht="15.75" x14ac:dyDescent="0.3">
      <c r="A16" s="35"/>
      <c r="B16" s="50" t="s">
        <v>14</v>
      </c>
      <c r="C16" s="51">
        <f>COUNTIF('Especificação de Interface'!I$7:I$54,"Adequado")</f>
        <v>0</v>
      </c>
      <c r="D16" s="48"/>
      <c r="E16" s="98" t="s">
        <v>0</v>
      </c>
      <c r="F16" s="98" t="s">
        <v>27</v>
      </c>
      <c r="G16" s="49"/>
      <c r="H16" s="49"/>
    </row>
    <row r="17" spans="1:8" s="29" customFormat="1" ht="15.75" x14ac:dyDescent="0.3">
      <c r="A17" s="35"/>
      <c r="B17" s="52" t="s">
        <v>15</v>
      </c>
      <c r="C17" s="51">
        <f>COUNTIF('Especificação de Interface'!I$7:I$54,"Inadequado")</f>
        <v>0</v>
      </c>
      <c r="D17" s="48"/>
      <c r="E17" s="50" t="s">
        <v>31</v>
      </c>
      <c r="F17" s="51">
        <f>SUMIFS('Especificação de Interface'!H7:H43,'Especificação de Interface'!G7:G43,"Alta")</f>
        <v>0</v>
      </c>
      <c r="G17" s="49"/>
      <c r="H17" s="49"/>
    </row>
    <row r="18" spans="1:8" s="29" customFormat="1" ht="15.75" x14ac:dyDescent="0.3">
      <c r="A18" s="35"/>
      <c r="B18" s="52" t="s">
        <v>16</v>
      </c>
      <c r="C18" s="51">
        <f>COUNTIF('Especificação de Interface'!I$7:I$54,"Não se Aplica")</f>
        <v>0</v>
      </c>
      <c r="D18" s="48"/>
      <c r="E18" s="52" t="s">
        <v>29</v>
      </c>
      <c r="F18" s="51">
        <f>SUMIFS('Especificação de Interface'!H7:H43,'Especificação de Interface'!G7:G43,"Média")</f>
        <v>0</v>
      </c>
      <c r="G18" s="49"/>
      <c r="H18" s="49"/>
    </row>
    <row r="19" spans="1:8" s="29" customFormat="1" ht="15.75" x14ac:dyDescent="0.3">
      <c r="A19" s="35"/>
      <c r="B19" s="53" t="s">
        <v>30</v>
      </c>
      <c r="C19" s="54">
        <f>SUM(C16:C18)</f>
        <v>0</v>
      </c>
      <c r="D19" s="48"/>
      <c r="E19" s="52" t="s">
        <v>28</v>
      </c>
      <c r="F19" s="51">
        <f>SUMIFS('Especificação de Interface'!H7:H43,'Especificação de Interface'!G7:G43,"Baixa")</f>
        <v>0</v>
      </c>
      <c r="G19" s="49"/>
      <c r="H19" s="49"/>
    </row>
    <row r="20" spans="1:8" s="29" customFormat="1" ht="15.75" x14ac:dyDescent="0.3">
      <c r="A20" s="35"/>
      <c r="B20" s="110"/>
      <c r="C20" s="111"/>
      <c r="D20" s="48"/>
      <c r="E20" s="53" t="s">
        <v>30</v>
      </c>
      <c r="F20" s="54">
        <f>SUM(F17:F19)</f>
        <v>0</v>
      </c>
      <c r="G20" s="49"/>
      <c r="H20" s="49"/>
    </row>
    <row r="21" spans="1:8" s="29" customFormat="1" ht="15.75" x14ac:dyDescent="0.3">
      <c r="A21" s="35"/>
      <c r="B21" s="142"/>
      <c r="C21" s="142"/>
      <c r="D21" s="48"/>
      <c r="E21" s="46"/>
      <c r="F21" s="109"/>
      <c r="G21" s="49"/>
      <c r="H21" s="49"/>
    </row>
    <row r="22" spans="1:8" s="29" customFormat="1" ht="15.75" x14ac:dyDescent="0.3">
      <c r="A22" s="35"/>
      <c r="B22" s="183" t="s">
        <v>51</v>
      </c>
      <c r="C22" s="184"/>
      <c r="D22" s="48"/>
      <c r="E22" s="183" t="s">
        <v>80</v>
      </c>
      <c r="F22" s="184"/>
      <c r="G22" s="49"/>
      <c r="H22" s="49"/>
    </row>
    <row r="23" spans="1:8" s="29" customFormat="1" ht="30" x14ac:dyDescent="0.3">
      <c r="A23" s="35"/>
      <c r="B23" s="52" t="s">
        <v>52</v>
      </c>
      <c r="C23" s="97">
        <f>IFERROR(C16/(C16+C17),0)</f>
        <v>0</v>
      </c>
      <c r="D23" s="48"/>
      <c r="E23" s="143" t="str">
        <f>B69</f>
        <v>Documento fora do padrão estabelecido no Processo de Software</v>
      </c>
      <c r="F23" s="144">
        <f>E69</f>
        <v>0</v>
      </c>
      <c r="G23" s="49"/>
      <c r="H23" s="49"/>
    </row>
    <row r="24" spans="1:8" s="29" customFormat="1" ht="15.75" x14ac:dyDescent="0.3">
      <c r="A24" s="35"/>
      <c r="B24" s="52" t="s">
        <v>53</v>
      </c>
      <c r="C24" s="97">
        <f>IFERROR(C17/(C17+C16),0)</f>
        <v>0</v>
      </c>
      <c r="D24" s="48"/>
      <c r="E24" s="143" t="str">
        <f>B70</f>
        <v>Preenchimento Incorreto do Documento</v>
      </c>
      <c r="F24" s="144">
        <f>E70</f>
        <v>0</v>
      </c>
      <c r="G24" s="49"/>
      <c r="H24" s="49"/>
    </row>
    <row r="25" spans="1:8" s="29" customFormat="1" ht="15.75" x14ac:dyDescent="0.3">
      <c r="A25" s="35"/>
      <c r="B25" s="55"/>
      <c r="C25" s="56"/>
      <c r="D25" s="48"/>
      <c r="E25" s="143" t="str">
        <f>B71</f>
        <v>Falta de clareza de documento</v>
      </c>
      <c r="F25" s="144">
        <f>E71</f>
        <v>0</v>
      </c>
      <c r="G25" s="49"/>
      <c r="H25" s="49"/>
    </row>
    <row r="26" spans="1:8" s="29" customFormat="1" ht="15.75" x14ac:dyDescent="0.3">
      <c r="A26" s="35"/>
      <c r="B26" s="55"/>
      <c r="C26" s="56"/>
      <c r="D26" s="48"/>
      <c r="E26" s="143" t="str">
        <f>B72</f>
        <v>Inconsistência de requisitos</v>
      </c>
      <c r="F26" s="144">
        <f>E72</f>
        <v>0</v>
      </c>
      <c r="G26" s="49"/>
      <c r="H26" s="49"/>
    </row>
    <row r="27" spans="1:8" s="29" customFormat="1" ht="15.75" x14ac:dyDescent="0.3">
      <c r="A27" s="35"/>
      <c r="B27" s="55"/>
      <c r="C27" s="56"/>
      <c r="D27" s="48"/>
      <c r="E27" s="46"/>
      <c r="F27" s="109"/>
      <c r="G27" s="49"/>
      <c r="H27" s="49"/>
    </row>
    <row r="28" spans="1:8" s="29" customFormat="1" ht="15.75" x14ac:dyDescent="0.3">
      <c r="A28" s="35"/>
      <c r="B28" s="55"/>
      <c r="C28" s="56"/>
      <c r="D28" s="48"/>
      <c r="E28" s="46"/>
      <c r="F28" s="109"/>
      <c r="G28" s="49"/>
      <c r="H28" s="49"/>
    </row>
    <row r="29" spans="1:8" s="29" customFormat="1" ht="15.75" x14ac:dyDescent="0.3">
      <c r="A29" s="35"/>
      <c r="B29" s="55"/>
      <c r="C29" s="56"/>
      <c r="D29" s="48"/>
      <c r="E29" s="46"/>
      <c r="F29" s="109"/>
      <c r="G29" s="49"/>
      <c r="H29" s="49"/>
    </row>
    <row r="30" spans="1:8" s="29" customFormat="1" ht="15.75" x14ac:dyDescent="0.3">
      <c r="A30" s="35"/>
      <c r="B30" s="55"/>
      <c r="C30" s="56"/>
      <c r="D30" s="48"/>
      <c r="E30" s="46"/>
      <c r="F30" s="109"/>
      <c r="G30" s="49"/>
      <c r="H30" s="49"/>
    </row>
    <row r="31" spans="1:8" s="29" customFormat="1" ht="15.75" x14ac:dyDescent="0.3">
      <c r="A31" s="35"/>
      <c r="B31" s="55"/>
      <c r="C31" s="56"/>
      <c r="D31" s="48"/>
      <c r="E31" s="46"/>
      <c r="F31" s="109"/>
      <c r="G31" s="49"/>
      <c r="H31" s="49"/>
    </row>
    <row r="32" spans="1:8" s="29" customFormat="1" ht="15.75" x14ac:dyDescent="0.3">
      <c r="A32" s="35"/>
      <c r="B32" s="55"/>
      <c r="C32" s="56"/>
      <c r="D32" s="48"/>
      <c r="E32" s="46"/>
      <c r="F32" s="109"/>
      <c r="G32" s="49"/>
      <c r="H32" s="49"/>
    </row>
    <row r="33" spans="1:8" s="29" customFormat="1" ht="15.75" x14ac:dyDescent="0.3">
      <c r="A33" s="35"/>
      <c r="B33" s="55"/>
      <c r="C33" s="56"/>
      <c r="D33" s="48"/>
      <c r="E33" s="46"/>
      <c r="F33" s="109"/>
      <c r="G33" s="49"/>
      <c r="H33" s="49"/>
    </row>
    <row r="34" spans="1:8" s="29" customFormat="1" ht="15.75" x14ac:dyDescent="0.3">
      <c r="A34" s="35"/>
      <c r="B34" s="55"/>
      <c r="C34" s="56"/>
      <c r="D34" s="48"/>
      <c r="E34" s="46"/>
      <c r="F34" s="112"/>
      <c r="G34" s="49"/>
      <c r="H34" s="49"/>
    </row>
    <row r="35" spans="1:8" s="29" customFormat="1" ht="15.75" x14ac:dyDescent="0.3">
      <c r="A35" s="35"/>
      <c r="B35" s="55"/>
      <c r="C35" s="56"/>
      <c r="D35" s="48"/>
      <c r="E35" s="46"/>
      <c r="F35" s="109"/>
      <c r="G35" s="49"/>
      <c r="H35" s="49"/>
    </row>
    <row r="36" spans="1:8" s="29" customFormat="1" ht="12.75" customHeight="1" x14ac:dyDescent="0.25">
      <c r="A36" s="35"/>
      <c r="B36" s="57"/>
      <c r="C36" s="58"/>
      <c r="D36" s="58"/>
      <c r="E36" s="59"/>
      <c r="F36" s="113"/>
      <c r="G36" s="35"/>
    </row>
    <row r="37" spans="1:8" s="35" customFormat="1" ht="12.75" customHeight="1" x14ac:dyDescent="0.25">
      <c r="B37" s="114"/>
      <c r="C37" s="115"/>
      <c r="D37" s="115"/>
      <c r="E37" s="115"/>
      <c r="F37" s="116"/>
    </row>
    <row r="38" spans="1:8" s="35" customFormat="1" ht="12.75" customHeight="1" x14ac:dyDescent="0.25">
      <c r="B38" s="114"/>
      <c r="C38" s="115"/>
      <c r="D38" s="115"/>
      <c r="E38" s="115"/>
      <c r="F38" s="116"/>
    </row>
    <row r="39" spans="1:8" s="35" customFormat="1" ht="12.75" customHeight="1" x14ac:dyDescent="0.25">
      <c r="B39" s="114"/>
      <c r="C39" s="115"/>
      <c r="D39" s="115"/>
      <c r="E39" s="115"/>
      <c r="F39" s="116"/>
    </row>
    <row r="40" spans="1:8" s="35" customFormat="1" ht="12.75" customHeight="1" x14ac:dyDescent="0.25">
      <c r="B40" s="114"/>
      <c r="C40" s="115"/>
      <c r="D40" s="115"/>
      <c r="E40" s="115"/>
      <c r="F40" s="116"/>
    </row>
    <row r="41" spans="1:8" s="35" customFormat="1" ht="12.75" customHeight="1" x14ac:dyDescent="0.25">
      <c r="B41" s="114"/>
      <c r="C41" s="115"/>
      <c r="D41" s="115"/>
      <c r="E41" s="115"/>
      <c r="F41" s="116"/>
    </row>
    <row r="42" spans="1:8" s="35" customFormat="1" ht="12.75" customHeight="1" x14ac:dyDescent="0.25">
      <c r="B42" s="114"/>
      <c r="C42" s="115"/>
      <c r="D42" s="115"/>
      <c r="E42" s="115"/>
      <c r="F42" s="116"/>
    </row>
    <row r="43" spans="1:8" s="35" customFormat="1" ht="12.75" customHeight="1" x14ac:dyDescent="0.25">
      <c r="B43" s="114"/>
      <c r="C43" s="115"/>
      <c r="D43" s="115"/>
      <c r="E43" s="115"/>
      <c r="F43" s="116"/>
    </row>
    <row r="44" spans="1:8" s="35" customFormat="1" ht="12.75" customHeight="1" x14ac:dyDescent="0.25">
      <c r="B44" s="114"/>
      <c r="C44" s="115"/>
      <c r="D44" s="115"/>
      <c r="E44" s="115"/>
      <c r="F44" s="116"/>
    </row>
    <row r="45" spans="1:8" s="35" customFormat="1" ht="12.75" customHeight="1" x14ac:dyDescent="0.25">
      <c r="B45" s="114"/>
      <c r="C45" s="115"/>
      <c r="D45" s="115"/>
      <c r="E45" s="115"/>
      <c r="F45" s="116"/>
    </row>
    <row r="46" spans="1:8" s="35" customFormat="1" ht="12.75" customHeight="1" x14ac:dyDescent="0.25">
      <c r="B46" s="114"/>
      <c r="C46" s="115"/>
      <c r="D46" s="115"/>
      <c r="E46" s="115"/>
      <c r="F46" s="116"/>
    </row>
    <row r="47" spans="1:8" s="35" customFormat="1" ht="12.75" customHeight="1" x14ac:dyDescent="0.25">
      <c r="B47" s="114"/>
      <c r="C47" s="115"/>
      <c r="D47" s="115"/>
      <c r="E47" s="115"/>
      <c r="F47" s="116"/>
    </row>
    <row r="48" spans="1:8" s="35" customFormat="1" ht="15" x14ac:dyDescent="0.25">
      <c r="B48" s="114"/>
      <c r="C48" s="115"/>
      <c r="D48" s="115"/>
      <c r="E48" s="115"/>
      <c r="F48" s="116"/>
    </row>
    <row r="49" spans="2:6" s="35" customFormat="1" ht="12.75" customHeight="1" x14ac:dyDescent="0.25">
      <c r="B49" s="114"/>
      <c r="C49" s="115"/>
      <c r="D49" s="115"/>
      <c r="E49" s="115"/>
      <c r="F49" s="116"/>
    </row>
    <row r="50" spans="2:6" s="35" customFormat="1" ht="12.75" customHeight="1" x14ac:dyDescent="0.25">
      <c r="B50" s="114"/>
      <c r="C50" s="115"/>
      <c r="D50" s="115"/>
      <c r="E50" s="115"/>
      <c r="F50" s="116"/>
    </row>
    <row r="51" spans="2:6" s="35" customFormat="1" ht="12.75" customHeight="1" x14ac:dyDescent="0.25">
      <c r="B51" s="114"/>
      <c r="C51" s="115"/>
      <c r="D51" s="115"/>
      <c r="E51" s="115"/>
      <c r="F51" s="116"/>
    </row>
    <row r="52" spans="2:6" s="35" customFormat="1" ht="12.75" customHeight="1" x14ac:dyDescent="0.25">
      <c r="B52" s="114"/>
      <c r="C52" s="115"/>
      <c r="D52" s="115"/>
      <c r="E52" s="115"/>
      <c r="F52" s="116"/>
    </row>
    <row r="53" spans="2:6" s="35" customFormat="1" ht="12.75" customHeight="1" x14ac:dyDescent="0.25">
      <c r="B53" s="114"/>
      <c r="C53" s="115"/>
      <c r="D53" s="115"/>
      <c r="E53" s="115"/>
      <c r="F53" s="116"/>
    </row>
    <row r="54" spans="2:6" s="35" customFormat="1" ht="12.75" customHeight="1" x14ac:dyDescent="0.25">
      <c r="B54" s="114"/>
      <c r="C54" s="115"/>
      <c r="D54" s="115"/>
      <c r="E54" s="115"/>
      <c r="F54" s="116"/>
    </row>
    <row r="55" spans="2:6" s="35" customFormat="1" ht="12.75" customHeight="1" x14ac:dyDescent="0.25">
      <c r="B55" s="114"/>
      <c r="C55" s="115"/>
      <c r="D55" s="115"/>
      <c r="E55" s="115"/>
      <c r="F55" s="116"/>
    </row>
    <row r="56" spans="2:6" s="35" customFormat="1" ht="12.75" customHeight="1" x14ac:dyDescent="0.25">
      <c r="B56" s="114"/>
      <c r="C56" s="115"/>
      <c r="D56" s="115"/>
      <c r="E56" s="115"/>
      <c r="F56" s="116"/>
    </row>
    <row r="57" spans="2:6" s="35" customFormat="1" ht="12.75" customHeight="1" x14ac:dyDescent="0.25">
      <c r="B57" s="126"/>
      <c r="C57" s="127"/>
      <c r="D57" s="127"/>
      <c r="E57" s="115"/>
      <c r="F57" s="116"/>
    </row>
    <row r="58" spans="2:6" s="35" customFormat="1" ht="15" hidden="1" x14ac:dyDescent="0.25">
      <c r="B58" s="126"/>
      <c r="C58" s="127"/>
      <c r="D58" s="127"/>
      <c r="E58" s="115"/>
      <c r="F58" s="116"/>
    </row>
    <row r="59" spans="2:6" s="35" customFormat="1" ht="15" hidden="1" x14ac:dyDescent="0.25">
      <c r="B59" s="126"/>
      <c r="C59" s="127"/>
      <c r="D59" s="127"/>
      <c r="E59" s="115"/>
      <c r="F59" s="116"/>
    </row>
    <row r="60" spans="2:6" s="35" customFormat="1" ht="12.75" hidden="1" customHeight="1" x14ac:dyDescent="0.25">
      <c r="B60" s="126"/>
      <c r="C60" s="127"/>
      <c r="D60" s="127"/>
      <c r="E60" s="115"/>
      <c r="F60" s="116"/>
    </row>
    <row r="61" spans="2:6" s="35" customFormat="1" ht="12.75" hidden="1" customHeight="1" x14ac:dyDescent="0.25">
      <c r="B61" s="126"/>
      <c r="C61" s="127"/>
      <c r="D61" s="127"/>
      <c r="E61" s="115"/>
      <c r="F61" s="116"/>
    </row>
    <row r="62" spans="2:6" s="35" customFormat="1" ht="12.75" hidden="1" customHeight="1" x14ac:dyDescent="0.25">
      <c r="B62" s="126"/>
      <c r="C62" s="127"/>
      <c r="D62" s="127"/>
      <c r="E62" s="115"/>
      <c r="F62" s="116"/>
    </row>
    <row r="63" spans="2:6" s="35" customFormat="1" ht="12.75" hidden="1" customHeight="1" x14ac:dyDescent="0.25">
      <c r="B63" s="126"/>
      <c r="C63" s="127"/>
      <c r="D63" s="127"/>
      <c r="E63" s="115"/>
      <c r="F63" s="116"/>
    </row>
    <row r="64" spans="2:6" s="35" customFormat="1" ht="12.75" hidden="1" customHeight="1" x14ac:dyDescent="0.25">
      <c r="B64" s="126"/>
      <c r="C64" s="127"/>
      <c r="D64" s="127"/>
      <c r="E64" s="115"/>
      <c r="F64" s="116"/>
    </row>
    <row r="65" spans="1:6" s="35" customFormat="1" ht="12.75" hidden="1" customHeight="1" x14ac:dyDescent="0.25">
      <c r="B65" s="126"/>
      <c r="C65" s="127"/>
      <c r="D65" s="127"/>
      <c r="E65" s="115"/>
      <c r="F65" s="116"/>
    </row>
    <row r="66" spans="1:6" s="101" customFormat="1" ht="12.75" hidden="1" customHeight="1" x14ac:dyDescent="0.25">
      <c r="B66" s="126"/>
      <c r="C66" s="127"/>
      <c r="D66" s="127"/>
      <c r="E66" s="117"/>
      <c r="F66" s="118"/>
    </row>
    <row r="67" spans="1:6" s="101" customFormat="1" ht="56.25" customHeight="1" x14ac:dyDescent="0.25">
      <c r="B67" s="126"/>
      <c r="C67" s="127"/>
      <c r="D67" s="127"/>
      <c r="E67" s="117"/>
      <c r="F67" s="118"/>
    </row>
    <row r="68" spans="1:6" ht="12.75" customHeight="1" x14ac:dyDescent="0.25">
      <c r="A68" s="106"/>
      <c r="B68" s="129" t="s">
        <v>63</v>
      </c>
      <c r="C68" s="130" t="s">
        <v>64</v>
      </c>
      <c r="D68" s="130" t="s">
        <v>81</v>
      </c>
      <c r="E68" s="130" t="s">
        <v>82</v>
      </c>
    </row>
    <row r="69" spans="1:6" ht="12.75" customHeight="1" x14ac:dyDescent="0.25">
      <c r="B69" s="129" t="s">
        <v>83</v>
      </c>
      <c r="C69" s="130">
        <f>SUMIFS('Especificação de Interface'!H7:H38,'Especificação de Interface'!B7:B38,"Padrão PS-MCTI")</f>
        <v>0</v>
      </c>
      <c r="D69" s="130">
        <v>0.1</v>
      </c>
      <c r="E69" s="130">
        <f>C69*D69</f>
        <v>0</v>
      </c>
    </row>
    <row r="70" spans="1:6" ht="12.75" customHeight="1" x14ac:dyDescent="0.25">
      <c r="B70" s="129" t="s">
        <v>84</v>
      </c>
      <c r="C70" s="130">
        <f>SUMIFS('Especificação de Interface'!H7:H38,'Especificação de Interface'!B7:B38,"Preenchimento incorreto")</f>
        <v>0</v>
      </c>
      <c r="D70" s="130">
        <v>0.3</v>
      </c>
      <c r="E70" s="130">
        <f>C70*D70</f>
        <v>0</v>
      </c>
    </row>
    <row r="71" spans="1:6" ht="12.75" customHeight="1" x14ac:dyDescent="0.25">
      <c r="B71" s="129" t="s">
        <v>85</v>
      </c>
      <c r="C71" s="130">
        <f>SUMIFS('Especificação de Interface'!H7:H38,'Especificação de Interface'!B7:B38,"Falta de Clareza")</f>
        <v>0</v>
      </c>
      <c r="D71" s="130">
        <v>0.3</v>
      </c>
      <c r="E71" s="130">
        <f>C71*D71</f>
        <v>0</v>
      </c>
    </row>
    <row r="72" spans="1:6" ht="12.75" customHeight="1" x14ac:dyDescent="0.25">
      <c r="B72" s="129" t="s">
        <v>86</v>
      </c>
      <c r="C72" s="130">
        <f>SUMIFS('Especificação de Interface'!H7:H38,'Especificação de Interface'!B7:B38,"Inconsistência de Requisitos")</f>
        <v>0</v>
      </c>
      <c r="D72" s="130">
        <v>0.3</v>
      </c>
      <c r="E72" s="130">
        <f>C72*D72</f>
        <v>0</v>
      </c>
    </row>
    <row r="73" spans="1:6" ht="12.75" customHeight="1" x14ac:dyDescent="0.25">
      <c r="B73" s="129"/>
      <c r="C73" s="130"/>
      <c r="D73" s="130"/>
    </row>
    <row r="74" spans="1:6" ht="12.75" hidden="1" customHeight="1" x14ac:dyDescent="0.25">
      <c r="B74" s="129"/>
      <c r="C74" s="130"/>
      <c r="D74" s="130"/>
    </row>
    <row r="75" spans="1:6" ht="12.75" hidden="1" customHeight="1" x14ac:dyDescent="0.25">
      <c r="B75" s="129"/>
      <c r="C75" s="130"/>
      <c r="D75" s="130"/>
    </row>
    <row r="76" spans="1:6" ht="12.75" hidden="1" customHeight="1" x14ac:dyDescent="0.25">
      <c r="B76" s="129"/>
      <c r="C76" s="130"/>
      <c r="D76" s="130"/>
    </row>
    <row r="77" spans="1:6" ht="12.75" hidden="1" customHeight="1" x14ac:dyDescent="0.25">
      <c r="B77" s="129"/>
      <c r="C77" s="130"/>
      <c r="D77" s="130"/>
    </row>
    <row r="78" spans="1:6" ht="12.75" hidden="1" customHeight="1" x14ac:dyDescent="0.25">
      <c r="B78" s="129"/>
      <c r="C78" s="130"/>
      <c r="D78" s="130"/>
    </row>
    <row r="79" spans="1:6" ht="12.75" hidden="1" customHeight="1" x14ac:dyDescent="0.25">
      <c r="B79" s="129"/>
      <c r="C79" s="130"/>
      <c r="D79" s="130"/>
    </row>
    <row r="80" spans="1:6" ht="12.75" customHeight="1" x14ac:dyDescent="0.25">
      <c r="B80" s="132" t="s">
        <v>56</v>
      </c>
      <c r="C80" s="133"/>
      <c r="D80" s="133"/>
    </row>
    <row r="81" spans="2:4" ht="12.75" customHeight="1" x14ac:dyDescent="0.25">
      <c r="B81" s="134" t="s">
        <v>29</v>
      </c>
      <c r="C81" s="135">
        <f>C23*100</f>
        <v>0</v>
      </c>
      <c r="D81" s="136"/>
    </row>
    <row r="82" spans="2:4" ht="12.75" customHeight="1" x14ac:dyDescent="0.25">
      <c r="B82" s="137" t="s">
        <v>62</v>
      </c>
      <c r="C82" s="138" t="s">
        <v>54</v>
      </c>
      <c r="D82" s="138" t="s">
        <v>55</v>
      </c>
    </row>
    <row r="83" spans="2:4" ht="12.75" customHeight="1" x14ac:dyDescent="0.25">
      <c r="B83" s="137" t="s">
        <v>60</v>
      </c>
      <c r="C83" s="138">
        <v>0</v>
      </c>
      <c r="D83" s="138">
        <v>0</v>
      </c>
    </row>
    <row r="84" spans="2:4" ht="12.75" customHeight="1" x14ac:dyDescent="0.25">
      <c r="B84" s="137" t="s">
        <v>61</v>
      </c>
      <c r="C84" s="138">
        <f>-COS(PI()*C81/C90)</f>
        <v>-1</v>
      </c>
      <c r="D84" s="138">
        <f>SIN(PI()*C81/C90)</f>
        <v>0</v>
      </c>
    </row>
    <row r="85" spans="2:4" ht="15" x14ac:dyDescent="0.25">
      <c r="B85" s="134"/>
      <c r="C85" s="136"/>
      <c r="D85" s="130"/>
    </row>
    <row r="86" spans="2:4" ht="15" x14ac:dyDescent="0.25">
      <c r="B86" s="181" t="s">
        <v>57</v>
      </c>
      <c r="C86" s="182"/>
      <c r="D86" s="130"/>
    </row>
    <row r="87" spans="2:4" ht="15" x14ac:dyDescent="0.25">
      <c r="B87" s="139" t="s">
        <v>89</v>
      </c>
      <c r="C87" s="140">
        <v>95</v>
      </c>
      <c r="D87" s="130"/>
    </row>
    <row r="88" spans="2:4" ht="15" x14ac:dyDescent="0.25">
      <c r="B88" s="141" t="s">
        <v>90</v>
      </c>
      <c r="C88" s="140">
        <v>5</v>
      </c>
      <c r="D88" s="130"/>
    </row>
    <row r="89" spans="2:4" ht="15" x14ac:dyDescent="0.25">
      <c r="B89" s="145" t="s">
        <v>91</v>
      </c>
      <c r="C89" s="104">
        <v>1</v>
      </c>
    </row>
    <row r="90" spans="2:4" ht="15" x14ac:dyDescent="0.25">
      <c r="B90" s="145" t="s">
        <v>59</v>
      </c>
      <c r="C90" s="104">
        <f>SUM(C87:C88)</f>
        <v>100</v>
      </c>
    </row>
    <row r="91" spans="2:4" ht="0" hidden="1" customHeight="1" x14ac:dyDescent="0.25">
      <c r="B91" s="146" t="s">
        <v>58</v>
      </c>
      <c r="C91" s="103">
        <v>5</v>
      </c>
    </row>
    <row r="97" ht="0" hidden="1" customHeight="1" x14ac:dyDescent="0.25"/>
    <row r="107" ht="0" hidden="1" customHeight="1" x14ac:dyDescent="0.25"/>
    <row r="108" ht="0" hidden="1" customHeight="1" x14ac:dyDescent="0.25"/>
    <row r="109" ht="0" hidden="1" customHeight="1" x14ac:dyDescent="0.25"/>
    <row r="110" ht="0" hidden="1" customHeight="1" x14ac:dyDescent="0.25"/>
    <row r="111" ht="0" hidden="1" customHeight="1" x14ac:dyDescent="0.25"/>
    <row r="112" ht="0" hidden="1" customHeight="1" x14ac:dyDescent="0.25"/>
    <row r="113" ht="0" hidden="1" customHeight="1" x14ac:dyDescent="0.25"/>
    <row r="114" ht="0" hidden="1" customHeight="1" x14ac:dyDescent="0.25"/>
    <row r="115" ht="0" hidden="1" customHeight="1" x14ac:dyDescent="0.25"/>
    <row r="116" ht="0" hidden="1" customHeight="1" x14ac:dyDescent="0.25"/>
    <row r="117" ht="0" hidden="1" customHeight="1" x14ac:dyDescent="0.25"/>
    <row r="118" ht="0" hidden="1" customHeight="1" x14ac:dyDescent="0.25"/>
    <row r="119" ht="0" hidden="1" customHeight="1" x14ac:dyDescent="0.25"/>
    <row r="120" ht="0" hidden="1" customHeight="1" x14ac:dyDescent="0.25"/>
    <row r="121" ht="0" hidden="1" customHeight="1" x14ac:dyDescent="0.25"/>
    <row r="122" ht="0" hidden="1" customHeight="1" x14ac:dyDescent="0.25"/>
    <row r="123" ht="0" hidden="1" customHeight="1" x14ac:dyDescent="0.25"/>
    <row r="124" ht="0" hidden="1" customHeight="1" x14ac:dyDescent="0.25"/>
    <row r="125" ht="0" hidden="1" customHeight="1" x14ac:dyDescent="0.25"/>
    <row r="126" ht="0" hidden="1" customHeight="1" x14ac:dyDescent="0.25"/>
    <row r="127" ht="0" hidden="1" customHeight="1" x14ac:dyDescent="0.25"/>
    <row r="128" ht="0" hidden="1" customHeight="1" x14ac:dyDescent="0.25"/>
    <row r="129" ht="0" hidden="1" customHeight="1" x14ac:dyDescent="0.25"/>
    <row r="130" ht="0" hidden="1" customHeight="1" x14ac:dyDescent="0.25"/>
    <row r="131" ht="0" hidden="1" customHeight="1" x14ac:dyDescent="0.25"/>
    <row r="132" ht="0" hidden="1" customHeight="1" x14ac:dyDescent="0.25"/>
    <row r="133" ht="0" hidden="1" customHeight="1" x14ac:dyDescent="0.25"/>
    <row r="134" ht="0" hidden="1" customHeight="1" x14ac:dyDescent="0.25"/>
    <row r="135" ht="0" hidden="1" customHeight="1" x14ac:dyDescent="0.25"/>
    <row r="136" ht="0" hidden="1" customHeight="1" x14ac:dyDescent="0.25"/>
    <row r="137" ht="0" hidden="1" customHeight="1" x14ac:dyDescent="0.25"/>
    <row r="138" ht="0" hidden="1" customHeight="1" x14ac:dyDescent="0.25"/>
    <row r="139" ht="0" hidden="1" customHeight="1" x14ac:dyDescent="0.25"/>
    <row r="140" ht="0" hidden="1" customHeight="1" x14ac:dyDescent="0.25"/>
    <row r="141" ht="0" hidden="1" customHeight="1" x14ac:dyDescent="0.25"/>
    <row r="142" ht="0" hidden="1" customHeight="1" x14ac:dyDescent="0.25"/>
    <row r="143" ht="0" hidden="1" customHeight="1" x14ac:dyDescent="0.25"/>
    <row r="144" ht="0" hidden="1" customHeight="1" x14ac:dyDescent="0.25"/>
    <row r="145" ht="0" hidden="1" customHeight="1" x14ac:dyDescent="0.25"/>
    <row r="146" ht="0" hidden="1" customHeight="1" x14ac:dyDescent="0.25"/>
    <row r="147" ht="0" hidden="1" customHeight="1" x14ac:dyDescent="0.25"/>
    <row r="148" ht="0" hidden="1" customHeight="1" x14ac:dyDescent="0.25"/>
    <row r="149" ht="0" hidden="1" customHeight="1" x14ac:dyDescent="0.25"/>
    <row r="150" ht="0" hidden="1" customHeight="1" x14ac:dyDescent="0.25"/>
    <row r="151" ht="0" hidden="1" customHeight="1" x14ac:dyDescent="0.25"/>
    <row r="152" ht="0" hidden="1" customHeight="1" x14ac:dyDescent="0.25"/>
    <row r="153" ht="0" hidden="1" customHeight="1" x14ac:dyDescent="0.25"/>
    <row r="154" ht="0" hidden="1" customHeight="1" x14ac:dyDescent="0.25"/>
    <row r="155" ht="0" hidden="1" customHeight="1" x14ac:dyDescent="0.25"/>
    <row r="156" ht="0" hidden="1" customHeight="1" x14ac:dyDescent="0.25"/>
    <row r="157" ht="0" hidden="1" customHeight="1" x14ac:dyDescent="0.25"/>
    <row r="158" ht="0" hidden="1" customHeight="1" x14ac:dyDescent="0.25"/>
    <row r="159" ht="0" hidden="1" customHeight="1" x14ac:dyDescent="0.25"/>
    <row r="160" ht="0" hidden="1" customHeight="1" x14ac:dyDescent="0.25"/>
    <row r="161" ht="0" hidden="1" customHeight="1" x14ac:dyDescent="0.25"/>
    <row r="162" ht="0" hidden="1" customHeight="1" x14ac:dyDescent="0.25"/>
    <row r="163" ht="0" hidden="1" customHeight="1" x14ac:dyDescent="0.25"/>
    <row r="164" ht="0" hidden="1" customHeight="1" x14ac:dyDescent="0.25"/>
    <row r="165" ht="0" hidden="1" customHeight="1" x14ac:dyDescent="0.25"/>
    <row r="166" ht="0" hidden="1" customHeight="1" x14ac:dyDescent="0.25"/>
    <row r="167" ht="0" hidden="1" customHeight="1" x14ac:dyDescent="0.25"/>
    <row r="168" ht="0" hidden="1" customHeight="1" x14ac:dyDescent="0.25"/>
    <row r="169" ht="0" hidden="1" customHeight="1" x14ac:dyDescent="0.25"/>
    <row r="170" ht="0" hidden="1" customHeight="1" x14ac:dyDescent="0.25"/>
    <row r="171" ht="0" hidden="1" customHeight="1" x14ac:dyDescent="0.25"/>
    <row r="172" ht="0" hidden="1" customHeight="1" x14ac:dyDescent="0.25"/>
    <row r="173" ht="0" hidden="1" customHeight="1" x14ac:dyDescent="0.25"/>
    <row r="174" ht="0" hidden="1" customHeight="1" x14ac:dyDescent="0.25"/>
    <row r="175" ht="0" hidden="1" customHeight="1" x14ac:dyDescent="0.25"/>
    <row r="176" ht="0" hidden="1" customHeight="1" x14ac:dyDescent="0.25"/>
    <row r="177" ht="0" hidden="1" customHeight="1" x14ac:dyDescent="0.25"/>
    <row r="178" ht="0" hidden="1" customHeight="1" x14ac:dyDescent="0.25"/>
    <row r="179" ht="0" hidden="1" customHeight="1" x14ac:dyDescent="0.25"/>
    <row r="180" ht="0" hidden="1" customHeight="1" x14ac:dyDescent="0.25"/>
    <row r="181" ht="0" hidden="1" customHeight="1" x14ac:dyDescent="0.25"/>
    <row r="182" ht="0" hidden="1" customHeight="1" x14ac:dyDescent="0.25"/>
    <row r="183" ht="0" hidden="1" customHeight="1" x14ac:dyDescent="0.25"/>
    <row r="184" ht="0" hidden="1" customHeight="1" x14ac:dyDescent="0.25"/>
    <row r="185" ht="0" hidden="1" customHeight="1" x14ac:dyDescent="0.25"/>
    <row r="186" ht="0" hidden="1" customHeight="1" x14ac:dyDescent="0.25"/>
    <row r="187" ht="0" hidden="1" customHeight="1" x14ac:dyDescent="0.25"/>
    <row r="188" ht="0" hidden="1" customHeight="1" x14ac:dyDescent="0.25"/>
    <row r="189" ht="0" hidden="1" customHeight="1" x14ac:dyDescent="0.25"/>
    <row r="190" ht="0" hidden="1" customHeight="1" x14ac:dyDescent="0.25"/>
    <row r="191" ht="0" hidden="1" customHeight="1" x14ac:dyDescent="0.25"/>
    <row r="192" ht="0" hidden="1" customHeight="1" x14ac:dyDescent="0.25"/>
    <row r="193" ht="0" hidden="1" customHeight="1" x14ac:dyDescent="0.25"/>
    <row r="194" ht="0" hidden="1" customHeight="1" x14ac:dyDescent="0.25"/>
    <row r="195" ht="0" hidden="1" customHeight="1" x14ac:dyDescent="0.25"/>
    <row r="196" ht="0" hidden="1" customHeight="1" x14ac:dyDescent="0.25"/>
    <row r="197" ht="0" hidden="1" customHeight="1" x14ac:dyDescent="0.25"/>
    <row r="198" ht="0" hidden="1" customHeight="1" x14ac:dyDescent="0.25"/>
    <row r="199" ht="0" hidden="1" customHeight="1" x14ac:dyDescent="0.25"/>
    <row r="200" ht="0" hidden="1" customHeight="1" x14ac:dyDescent="0.25"/>
    <row r="201" ht="0" hidden="1" customHeight="1" x14ac:dyDescent="0.25"/>
    <row r="202" ht="0" hidden="1" customHeight="1" x14ac:dyDescent="0.25"/>
    <row r="203" ht="0" hidden="1" customHeight="1" x14ac:dyDescent="0.25"/>
    <row r="204" ht="0" hidden="1" customHeight="1" x14ac:dyDescent="0.25"/>
    <row r="205" ht="0" hidden="1" customHeight="1" x14ac:dyDescent="0.25"/>
    <row r="206" ht="0" hidden="1" customHeight="1" x14ac:dyDescent="0.25"/>
    <row r="207" ht="0" hidden="1" customHeight="1" x14ac:dyDescent="0.25"/>
    <row r="208" ht="0" hidden="1" customHeight="1" x14ac:dyDescent="0.25"/>
    <row r="209" ht="0" hidden="1" customHeight="1" x14ac:dyDescent="0.25"/>
    <row r="210" ht="0" hidden="1" customHeight="1" x14ac:dyDescent="0.25"/>
    <row r="211" ht="0" hidden="1" customHeight="1" x14ac:dyDescent="0.25"/>
    <row r="212" ht="0" hidden="1" customHeight="1" x14ac:dyDescent="0.25"/>
    <row r="213" ht="0" hidden="1" customHeight="1" x14ac:dyDescent="0.25"/>
    <row r="214" ht="0" hidden="1" customHeight="1" x14ac:dyDescent="0.25"/>
    <row r="215" ht="0" hidden="1" customHeight="1" x14ac:dyDescent="0.25"/>
    <row r="216" ht="0" hidden="1" customHeight="1" x14ac:dyDescent="0.25"/>
    <row r="217" ht="0" hidden="1" customHeight="1" x14ac:dyDescent="0.25"/>
    <row r="218" ht="0" hidden="1" customHeight="1" x14ac:dyDescent="0.25"/>
    <row r="219" ht="0" hidden="1" customHeight="1" x14ac:dyDescent="0.25"/>
    <row r="220" ht="0" hidden="1" customHeight="1" x14ac:dyDescent="0.25"/>
    <row r="221" ht="0" hidden="1" customHeight="1" x14ac:dyDescent="0.25"/>
    <row r="222" ht="0" hidden="1" customHeight="1" x14ac:dyDescent="0.25"/>
    <row r="223" ht="0" hidden="1" customHeight="1" x14ac:dyDescent="0.25"/>
    <row r="224" ht="0" hidden="1" customHeight="1" x14ac:dyDescent="0.25"/>
    <row r="225" ht="0" hidden="1" customHeight="1" x14ac:dyDescent="0.25"/>
    <row r="226" ht="0" hidden="1" customHeight="1" x14ac:dyDescent="0.25"/>
    <row r="227" ht="0" hidden="1" customHeight="1" x14ac:dyDescent="0.25"/>
    <row r="228" ht="0" hidden="1" customHeight="1" x14ac:dyDescent="0.25"/>
    <row r="229" ht="0" hidden="1" customHeight="1" x14ac:dyDescent="0.25"/>
    <row r="230" ht="0" hidden="1" customHeight="1" x14ac:dyDescent="0.25"/>
    <row r="231" ht="0" hidden="1" customHeight="1" x14ac:dyDescent="0.25"/>
    <row r="232" ht="0" hidden="1" customHeight="1" x14ac:dyDescent="0.25"/>
    <row r="233" ht="0" hidden="1" customHeight="1" x14ac:dyDescent="0.25"/>
    <row r="234" ht="0" hidden="1" customHeight="1" x14ac:dyDescent="0.25"/>
    <row r="235" ht="0" hidden="1" customHeight="1" x14ac:dyDescent="0.25"/>
    <row r="236" ht="0" hidden="1" customHeight="1" x14ac:dyDescent="0.25"/>
    <row r="237" ht="0" hidden="1" customHeight="1" x14ac:dyDescent="0.25"/>
    <row r="238" ht="0" hidden="1" customHeight="1" x14ac:dyDescent="0.25"/>
    <row r="239" ht="0" hidden="1" customHeight="1" x14ac:dyDescent="0.25"/>
    <row r="240" ht="0" hidden="1" customHeight="1" x14ac:dyDescent="0.25"/>
    <row r="241" ht="0" hidden="1" customHeight="1" x14ac:dyDescent="0.25"/>
    <row r="242" ht="0" hidden="1" customHeight="1" x14ac:dyDescent="0.25"/>
    <row r="243" ht="0" hidden="1" customHeight="1" x14ac:dyDescent="0.25"/>
    <row r="244" ht="0" hidden="1" customHeight="1" x14ac:dyDescent="0.25"/>
    <row r="245" ht="0" hidden="1" customHeight="1" x14ac:dyDescent="0.25"/>
    <row r="246" ht="0" hidden="1" customHeight="1" x14ac:dyDescent="0.25"/>
    <row r="247" ht="0" hidden="1" customHeight="1" x14ac:dyDescent="0.25"/>
    <row r="248" ht="0" hidden="1" customHeight="1" x14ac:dyDescent="0.25"/>
    <row r="249" ht="0" hidden="1" customHeight="1" x14ac:dyDescent="0.25"/>
    <row r="250" ht="0" hidden="1" customHeight="1" x14ac:dyDescent="0.25"/>
    <row r="251" ht="0" hidden="1" customHeight="1" x14ac:dyDescent="0.25"/>
    <row r="252" ht="0" hidden="1" customHeight="1" x14ac:dyDescent="0.25"/>
    <row r="253" ht="0" hidden="1" customHeight="1" x14ac:dyDescent="0.25"/>
    <row r="254" ht="0" hidden="1" customHeight="1" x14ac:dyDescent="0.25"/>
    <row r="255" ht="0" hidden="1" customHeight="1" x14ac:dyDescent="0.25"/>
    <row r="256" ht="0" hidden="1" customHeight="1" x14ac:dyDescent="0.25"/>
    <row r="257" ht="0" hidden="1" customHeight="1" x14ac:dyDescent="0.25"/>
    <row r="258" ht="0" hidden="1" customHeight="1" x14ac:dyDescent="0.25"/>
    <row r="259" ht="0" hidden="1" customHeight="1" x14ac:dyDescent="0.25"/>
    <row r="260" ht="0" hidden="1" customHeight="1" x14ac:dyDescent="0.25"/>
    <row r="261" ht="0" hidden="1" customHeight="1" x14ac:dyDescent="0.25"/>
    <row r="262" ht="0" hidden="1" customHeight="1" x14ac:dyDescent="0.25"/>
    <row r="263" ht="0" hidden="1" customHeight="1" x14ac:dyDescent="0.25"/>
    <row r="264" ht="0" hidden="1" customHeight="1" x14ac:dyDescent="0.25"/>
    <row r="265" ht="0" hidden="1" customHeight="1" x14ac:dyDescent="0.25"/>
    <row r="266" ht="0" hidden="1" customHeight="1" x14ac:dyDescent="0.25"/>
    <row r="267" ht="0" hidden="1" customHeight="1" x14ac:dyDescent="0.25"/>
    <row r="268" ht="0" hidden="1" customHeight="1" x14ac:dyDescent="0.25"/>
    <row r="269" ht="0" hidden="1" customHeight="1" x14ac:dyDescent="0.25"/>
    <row r="270" ht="0" hidden="1" customHeight="1" x14ac:dyDescent="0.25"/>
    <row r="271" ht="0" hidden="1" customHeight="1" x14ac:dyDescent="0.25"/>
    <row r="272" ht="0" hidden="1" customHeight="1" x14ac:dyDescent="0.25"/>
    <row r="273" ht="0" hidden="1" customHeight="1" x14ac:dyDescent="0.25"/>
    <row r="274" ht="0" hidden="1" customHeight="1" x14ac:dyDescent="0.25"/>
    <row r="275" ht="0" hidden="1" customHeight="1" x14ac:dyDescent="0.25"/>
    <row r="276" ht="0" hidden="1" customHeight="1" x14ac:dyDescent="0.25"/>
    <row r="277" ht="0" hidden="1" customHeight="1" x14ac:dyDescent="0.25"/>
    <row r="278" ht="0" hidden="1" customHeight="1" x14ac:dyDescent="0.25"/>
    <row r="279" ht="0" hidden="1" customHeight="1" x14ac:dyDescent="0.25"/>
    <row r="280" ht="0" hidden="1" customHeight="1" x14ac:dyDescent="0.25"/>
    <row r="281" ht="0" hidden="1" customHeight="1" x14ac:dyDescent="0.25"/>
    <row r="282" ht="0" hidden="1" customHeight="1" x14ac:dyDescent="0.25"/>
    <row r="283" ht="0" hidden="1" customHeight="1" x14ac:dyDescent="0.25"/>
    <row r="284" ht="0" hidden="1" customHeight="1" x14ac:dyDescent="0.25"/>
    <row r="285" ht="0" hidden="1" customHeight="1" x14ac:dyDescent="0.25"/>
    <row r="286" ht="0" hidden="1" customHeight="1" x14ac:dyDescent="0.25"/>
    <row r="287" ht="0" hidden="1" customHeight="1" x14ac:dyDescent="0.25"/>
    <row r="288" ht="0" hidden="1" customHeight="1" x14ac:dyDescent="0.25"/>
    <row r="289" ht="0" hidden="1" customHeight="1" x14ac:dyDescent="0.25"/>
    <row r="290" ht="0" hidden="1" customHeight="1" x14ac:dyDescent="0.25"/>
    <row r="291" ht="0" hidden="1" customHeight="1" x14ac:dyDescent="0.25"/>
    <row r="292" ht="0" hidden="1" customHeight="1" x14ac:dyDescent="0.25"/>
    <row r="293" ht="0" hidden="1" customHeight="1" x14ac:dyDescent="0.25"/>
    <row r="294" ht="0" hidden="1" customHeight="1" x14ac:dyDescent="0.25"/>
    <row r="295" ht="0" hidden="1" customHeight="1" x14ac:dyDescent="0.25"/>
    <row r="296" ht="0" hidden="1" customHeight="1" x14ac:dyDescent="0.25"/>
    <row r="297" ht="0" hidden="1" customHeight="1" x14ac:dyDescent="0.25"/>
    <row r="298" ht="0" hidden="1" customHeight="1" x14ac:dyDescent="0.25"/>
    <row r="299" ht="0" hidden="1" customHeight="1" x14ac:dyDescent="0.25"/>
    <row r="300" ht="0" hidden="1" customHeight="1" x14ac:dyDescent="0.25"/>
    <row r="301" ht="0" hidden="1" customHeight="1" x14ac:dyDescent="0.25"/>
    <row r="302" ht="0" hidden="1" customHeight="1" x14ac:dyDescent="0.25"/>
    <row r="303" ht="0" hidden="1" customHeight="1" x14ac:dyDescent="0.25"/>
    <row r="304" ht="0" hidden="1" customHeight="1" x14ac:dyDescent="0.25"/>
    <row r="305" ht="0" hidden="1" customHeight="1" x14ac:dyDescent="0.25"/>
    <row r="306" ht="0" hidden="1" customHeight="1" x14ac:dyDescent="0.25"/>
    <row r="307" ht="0" hidden="1" customHeight="1" x14ac:dyDescent="0.25"/>
    <row r="308" ht="0" hidden="1" customHeight="1" x14ac:dyDescent="0.25"/>
    <row r="309" ht="0" hidden="1" customHeight="1" x14ac:dyDescent="0.25"/>
    <row r="310" ht="0" hidden="1" customHeight="1" x14ac:dyDescent="0.25"/>
    <row r="311" ht="0" hidden="1" customHeight="1" x14ac:dyDescent="0.25"/>
    <row r="312" ht="0" hidden="1" customHeight="1" x14ac:dyDescent="0.25"/>
    <row r="313" ht="0" hidden="1" customHeight="1" x14ac:dyDescent="0.25"/>
    <row r="314" ht="0" hidden="1" customHeight="1" x14ac:dyDescent="0.25"/>
    <row r="315" ht="0" hidden="1" customHeight="1" x14ac:dyDescent="0.25"/>
    <row r="316" ht="0" hidden="1" customHeight="1" x14ac:dyDescent="0.25"/>
    <row r="317" ht="0" hidden="1" customHeight="1" x14ac:dyDescent="0.25"/>
    <row r="318" ht="0" hidden="1" customHeight="1" x14ac:dyDescent="0.25"/>
    <row r="319" ht="0" hidden="1" customHeight="1" x14ac:dyDescent="0.25"/>
    <row r="320" ht="0" hidden="1" customHeight="1" x14ac:dyDescent="0.25"/>
    <row r="321" ht="0" hidden="1" customHeight="1" x14ac:dyDescent="0.25"/>
    <row r="322" ht="0" hidden="1" customHeight="1" x14ac:dyDescent="0.25"/>
    <row r="323" ht="0" hidden="1" customHeight="1" x14ac:dyDescent="0.25"/>
    <row r="324" ht="0" hidden="1" customHeight="1" x14ac:dyDescent="0.25"/>
    <row r="325" ht="0" hidden="1" customHeight="1" x14ac:dyDescent="0.25"/>
    <row r="326" ht="0" hidden="1" customHeight="1" x14ac:dyDescent="0.25"/>
    <row r="327" ht="0" hidden="1" customHeight="1" x14ac:dyDescent="0.25"/>
    <row r="328" ht="0" hidden="1" customHeight="1" x14ac:dyDescent="0.25"/>
    <row r="329" ht="0" hidden="1" customHeight="1" x14ac:dyDescent="0.25"/>
    <row r="330" ht="0" hidden="1" customHeight="1" x14ac:dyDescent="0.25"/>
    <row r="331" ht="0" hidden="1" customHeight="1" x14ac:dyDescent="0.25"/>
    <row r="332" ht="0" hidden="1" customHeight="1" x14ac:dyDescent="0.25"/>
    <row r="333" ht="0" hidden="1" customHeight="1" x14ac:dyDescent="0.25"/>
    <row r="334" ht="0" hidden="1" customHeight="1" x14ac:dyDescent="0.25"/>
    <row r="335" ht="0" hidden="1" customHeight="1" x14ac:dyDescent="0.25"/>
    <row r="336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</sheetData>
  <protectedRanges>
    <protectedRange sqref="G14:H19 G7:H12 E15:F16 B15:D19 E20:F20 E17:E19 B6:H6 B13:H13" name="UpdateList"/>
    <protectedRange sqref="B12:F12 E21:F21 B14:F14 E27:F36" name="UpdateList_1"/>
    <protectedRange sqref="F17:F19" name="UpdateList_2"/>
    <protectedRange sqref="B7:F11" name="UpdateList_1_1"/>
    <protectedRange sqref="B22:C22 B23:B24" name="UpdateList_3"/>
    <protectedRange sqref="C23:C24" name="UpdateList_1_2"/>
    <protectedRange sqref="E23:F26" name="UpdateList_1_3"/>
    <protectedRange sqref="E22:F22" name="UpdateList_3_1"/>
  </protectedRanges>
  <autoFilter ref="B68:C68">
    <sortState ref="B69:C71">
      <sortCondition descending="1" ref="B68"/>
    </sortState>
  </autoFilter>
  <mergeCells count="10">
    <mergeCell ref="B86:C86"/>
    <mergeCell ref="E15:F15"/>
    <mergeCell ref="B22:C22"/>
    <mergeCell ref="A3:XFD3"/>
    <mergeCell ref="B6:F6"/>
    <mergeCell ref="B7:F11"/>
    <mergeCell ref="B13:F13"/>
    <mergeCell ref="B15:C15"/>
    <mergeCell ref="A4:XFD4"/>
    <mergeCell ref="E22:F22"/>
  </mergeCells>
  <conditionalFormatting sqref="E17">
    <cfRule type="iconSet" priority="4">
      <iconSet>
        <cfvo type="percent" val="0"/>
        <cfvo type="percent" val="33"/>
        <cfvo type="percent" val="67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9" unlockedFormula="1"/>
  </ignoredErrors>
  <drawing r:id="rId2"/>
</worksheet>
</file>

<file path=xl/worksheets/sheet3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N674"/>
  <sheetViews>
    <sheetView showGridLines="0" zoomScale="115" zoomScaleNormal="115" workbookViewId="0">
      <pane ySplit="5" topLeftCell="A6" activePane="bottomLeft" state="frozen"/>
      <selection pane="bottomLeft" activeCell="A25" sqref="A25:A42"/>
    </sheetView>
  </sheetViews>
  <sheetFormatPr defaultColWidth="15.140625" defaultRowHeight="15" outlineLevelRow="1" x14ac:dyDescent="0.25"/>
  <cols>
    <col min="1" max="1" width="7.28515625" style="21" customWidth="1"/>
    <col min="2" max="2" width="23.5703125" style="96" customWidth="1"/>
    <col min="3" max="3" width="80.28515625" style="21" customWidth="1"/>
    <col min="4" max="4" width="10.5703125" style="24" bestFit="1" customWidth="1"/>
    <col min="5" max="5" width="11.85546875" style="24" bestFit="1" customWidth="1"/>
    <col min="6" max="6" width="13.42578125" style="24" bestFit="1" customWidth="1"/>
    <col min="7" max="8" width="13.42578125" style="24" customWidth="1"/>
    <col min="9" max="9" width="12.5703125" style="24" bestFit="1" customWidth="1"/>
    <col min="10" max="10" width="44" style="63" customWidth="1"/>
    <col min="11" max="11" width="38.28515625" style="20" customWidth="1"/>
    <col min="12" max="28" width="15.140625" style="91" customWidth="1"/>
    <col min="29" max="16384" width="15.140625" style="91"/>
  </cols>
  <sheetData>
    <row r="1" spans="1:92" s="99" customFormat="1" ht="24" customHeight="1" x14ac:dyDescent="0.3">
      <c r="A1" s="210" t="s">
        <v>66</v>
      </c>
      <c r="B1" s="211"/>
      <c r="C1" s="211"/>
      <c r="D1" s="211"/>
      <c r="E1" s="211"/>
      <c r="F1" s="211"/>
      <c r="G1" s="211"/>
      <c r="H1" s="211"/>
      <c r="I1" s="211"/>
      <c r="J1" s="211"/>
      <c r="K1" s="212"/>
    </row>
    <row r="2" spans="1:92" s="99" customFormat="1" x14ac:dyDescent="0.3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5"/>
    </row>
    <row r="3" spans="1:92" s="99" customFormat="1" ht="17.25" thickBot="1" x14ac:dyDescent="0.4">
      <c r="A3" s="78"/>
      <c r="B3" s="92"/>
      <c r="C3" s="79"/>
      <c r="D3" s="80"/>
      <c r="E3" s="80"/>
      <c r="F3" s="81"/>
      <c r="G3" s="81"/>
      <c r="H3" s="81"/>
      <c r="I3" s="81"/>
      <c r="J3" s="82"/>
      <c r="K3" s="83"/>
    </row>
    <row r="4" spans="1:92" s="99" customFormat="1" x14ac:dyDescent="0.3">
      <c r="A4" s="216" t="s">
        <v>2</v>
      </c>
      <c r="B4" s="218" t="s">
        <v>92</v>
      </c>
      <c r="C4" s="220" t="s">
        <v>1</v>
      </c>
      <c r="D4" s="222" t="s">
        <v>12</v>
      </c>
      <c r="E4" s="223"/>
      <c r="F4" s="224"/>
      <c r="G4" s="205" t="s">
        <v>0</v>
      </c>
      <c r="H4" s="205" t="s">
        <v>40</v>
      </c>
      <c r="I4" s="205" t="s">
        <v>13</v>
      </c>
      <c r="J4" s="205" t="s">
        <v>32</v>
      </c>
      <c r="K4" s="225" t="s">
        <v>41</v>
      </c>
    </row>
    <row r="5" spans="1:92" s="99" customFormat="1" x14ac:dyDescent="0.3">
      <c r="A5" s="217"/>
      <c r="B5" s="219"/>
      <c r="C5" s="221"/>
      <c r="D5" s="128" t="s">
        <v>14</v>
      </c>
      <c r="E5" s="128" t="s">
        <v>15</v>
      </c>
      <c r="F5" s="128" t="s">
        <v>16</v>
      </c>
      <c r="G5" s="206"/>
      <c r="H5" s="206"/>
      <c r="I5" s="206"/>
      <c r="J5" s="206"/>
      <c r="K5" s="226"/>
    </row>
    <row r="6" spans="1:92" ht="15" customHeight="1" x14ac:dyDescent="0.25">
      <c r="A6" s="227" t="s">
        <v>49</v>
      </c>
      <c r="B6" s="228"/>
      <c r="C6" s="228"/>
      <c r="D6" s="228"/>
      <c r="E6" s="228"/>
      <c r="F6" s="228"/>
      <c r="G6" s="228"/>
      <c r="H6" s="228"/>
      <c r="I6" s="228"/>
      <c r="J6" s="228"/>
      <c r="K6" s="229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</row>
    <row r="7" spans="1:92" s="22" customFormat="1" ht="15.75" customHeight="1" outlineLevel="1" x14ac:dyDescent="0.2">
      <c r="A7" s="85">
        <f>A5+1</f>
        <v>1</v>
      </c>
      <c r="B7" s="93" t="s">
        <v>95</v>
      </c>
      <c r="C7" s="107" t="s">
        <v>44</v>
      </c>
      <c r="D7" s="74"/>
      <c r="E7" s="74"/>
      <c r="F7" s="74"/>
      <c r="G7" s="125" t="s">
        <v>28</v>
      </c>
      <c r="H7" s="87"/>
      <c r="I7" s="88" t="str">
        <f t="shared" ref="I7:I20" si="0">IF(SUM(D7:F7)&gt;1,"Erro - Preencher apenas uma coluna!!!",IF(D7=1,"Adequado",IF(E7=1,"Inadequado",IF(F7=1,"Não se Aplica",""))))</f>
        <v/>
      </c>
      <c r="J7" s="105"/>
      <c r="K7" s="89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</row>
    <row r="8" spans="1:92" s="22" customFormat="1" ht="25.5" outlineLevel="1" x14ac:dyDescent="0.25">
      <c r="A8" s="85">
        <f>A7+1</f>
        <v>2</v>
      </c>
      <c r="B8" s="93" t="s">
        <v>95</v>
      </c>
      <c r="C8" s="108" t="s">
        <v>3</v>
      </c>
      <c r="D8" s="74"/>
      <c r="E8" s="74"/>
      <c r="F8" s="74"/>
      <c r="G8" s="125" t="s">
        <v>28</v>
      </c>
      <c r="H8" s="87"/>
      <c r="I8" s="88" t="str">
        <f t="shared" si="0"/>
        <v/>
      </c>
      <c r="J8" s="105"/>
      <c r="K8" s="89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</row>
    <row r="9" spans="1:92" s="22" customFormat="1" ht="25.5" outlineLevel="1" x14ac:dyDescent="0.25">
      <c r="A9" s="85">
        <f t="shared" ref="A9:A15" si="1">A8+1</f>
        <v>3</v>
      </c>
      <c r="B9" s="93" t="s">
        <v>95</v>
      </c>
      <c r="C9" s="108" t="s">
        <v>17</v>
      </c>
      <c r="D9" s="74"/>
      <c r="E9" s="74"/>
      <c r="F9" s="74"/>
      <c r="G9" s="125" t="s">
        <v>28</v>
      </c>
      <c r="H9" s="87"/>
      <c r="I9" s="88" t="str">
        <f t="shared" si="0"/>
        <v/>
      </c>
      <c r="J9" s="105"/>
      <c r="K9" s="89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</row>
    <row r="10" spans="1:92" s="22" customFormat="1" outlineLevel="1" x14ac:dyDescent="0.25">
      <c r="A10" s="85">
        <f t="shared" si="1"/>
        <v>4</v>
      </c>
      <c r="B10" s="93" t="s">
        <v>95</v>
      </c>
      <c r="C10" s="108" t="s">
        <v>45</v>
      </c>
      <c r="D10" s="74"/>
      <c r="E10" s="74"/>
      <c r="F10" s="74"/>
      <c r="G10" s="125" t="s">
        <v>28</v>
      </c>
      <c r="H10" s="87"/>
      <c r="I10" s="88" t="str">
        <f t="shared" si="0"/>
        <v/>
      </c>
      <c r="J10" s="105"/>
      <c r="K10" s="89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</row>
    <row r="11" spans="1:92" s="22" customFormat="1" outlineLevel="1" x14ac:dyDescent="0.25">
      <c r="A11" s="85">
        <f t="shared" si="1"/>
        <v>5</v>
      </c>
      <c r="B11" s="93" t="s">
        <v>95</v>
      </c>
      <c r="C11" s="108" t="s">
        <v>46</v>
      </c>
      <c r="D11" s="74"/>
      <c r="E11" s="74"/>
      <c r="F11" s="74"/>
      <c r="G11" s="125" t="s">
        <v>28</v>
      </c>
      <c r="H11" s="87"/>
      <c r="I11" s="88" t="str">
        <f t="shared" si="0"/>
        <v/>
      </c>
      <c r="J11" s="105"/>
      <c r="K11" s="89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</row>
    <row r="12" spans="1:92" s="22" customFormat="1" outlineLevel="1" x14ac:dyDescent="0.25">
      <c r="A12" s="85">
        <f t="shared" si="1"/>
        <v>6</v>
      </c>
      <c r="B12" s="93" t="s">
        <v>95</v>
      </c>
      <c r="C12" s="108" t="s">
        <v>4</v>
      </c>
      <c r="D12" s="74"/>
      <c r="E12" s="74"/>
      <c r="F12" s="74"/>
      <c r="G12" s="125" t="s">
        <v>28</v>
      </c>
      <c r="H12" s="87"/>
      <c r="I12" s="88" t="str">
        <f t="shared" si="0"/>
        <v/>
      </c>
      <c r="J12" s="105"/>
      <c r="K12" s="89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</row>
    <row r="13" spans="1:92" s="22" customFormat="1" outlineLevel="1" x14ac:dyDescent="0.25">
      <c r="A13" s="85">
        <f t="shared" si="1"/>
        <v>7</v>
      </c>
      <c r="B13" s="93" t="s">
        <v>95</v>
      </c>
      <c r="C13" s="108" t="s">
        <v>104</v>
      </c>
      <c r="D13" s="74"/>
      <c r="E13" s="74"/>
      <c r="F13" s="74"/>
      <c r="G13" s="125" t="s">
        <v>28</v>
      </c>
      <c r="H13" s="87"/>
      <c r="I13" s="88" t="str">
        <f t="shared" si="0"/>
        <v/>
      </c>
      <c r="J13" s="105"/>
      <c r="K13" s="89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</row>
    <row r="14" spans="1:92" s="22" customFormat="1" outlineLevel="1" x14ac:dyDescent="0.25">
      <c r="A14" s="85">
        <f t="shared" si="1"/>
        <v>8</v>
      </c>
      <c r="B14" s="93" t="s">
        <v>95</v>
      </c>
      <c r="C14" s="108" t="s">
        <v>47</v>
      </c>
      <c r="D14" s="74"/>
      <c r="E14" s="74"/>
      <c r="F14" s="74"/>
      <c r="G14" s="125" t="s">
        <v>28</v>
      </c>
      <c r="H14" s="87"/>
      <c r="I14" s="88" t="str">
        <f t="shared" si="0"/>
        <v/>
      </c>
      <c r="J14" s="105"/>
      <c r="K14" s="89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</row>
    <row r="15" spans="1:92" s="22" customFormat="1" outlineLevel="1" x14ac:dyDescent="0.25">
      <c r="A15" s="85">
        <f t="shared" si="1"/>
        <v>9</v>
      </c>
      <c r="B15" s="93" t="s">
        <v>87</v>
      </c>
      <c r="C15" s="108" t="s">
        <v>48</v>
      </c>
      <c r="D15" s="74"/>
      <c r="E15" s="74"/>
      <c r="F15" s="74"/>
      <c r="G15" s="125" t="s">
        <v>28</v>
      </c>
      <c r="H15" s="87"/>
      <c r="I15" s="88" t="str">
        <f t="shared" si="0"/>
        <v/>
      </c>
      <c r="J15" s="105"/>
      <c r="K15" s="89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</row>
    <row r="16" spans="1:92" ht="15" customHeight="1" x14ac:dyDescent="0.25">
      <c r="A16" s="207" t="s">
        <v>67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9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</row>
    <row r="17" spans="1:92" s="22" customFormat="1" ht="25.5" outlineLevel="1" x14ac:dyDescent="0.25">
      <c r="A17" s="85">
        <f>A15+1</f>
        <v>10</v>
      </c>
      <c r="B17" s="93" t="s">
        <v>87</v>
      </c>
      <c r="C17" s="121" t="s">
        <v>68</v>
      </c>
      <c r="D17" s="122"/>
      <c r="E17" s="122"/>
      <c r="F17" s="122"/>
      <c r="G17" s="125" t="s">
        <v>31</v>
      </c>
      <c r="H17" s="120"/>
      <c r="I17" s="88" t="str">
        <f t="shared" si="0"/>
        <v/>
      </c>
      <c r="J17" s="123"/>
      <c r="K17" s="119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</row>
    <row r="18" spans="1:92" s="22" customFormat="1" ht="25.5" outlineLevel="1" x14ac:dyDescent="0.25">
      <c r="A18" s="85">
        <f>A17+1</f>
        <v>11</v>
      </c>
      <c r="B18" s="93" t="s">
        <v>88</v>
      </c>
      <c r="C18" s="121" t="s">
        <v>69</v>
      </c>
      <c r="D18" s="122"/>
      <c r="E18" s="122"/>
      <c r="F18" s="122"/>
      <c r="G18" s="125" t="s">
        <v>28</v>
      </c>
      <c r="H18" s="120"/>
      <c r="I18" s="88" t="str">
        <f t="shared" si="0"/>
        <v/>
      </c>
      <c r="J18" s="123"/>
      <c r="K18" s="119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</row>
    <row r="19" spans="1:92" s="22" customFormat="1" ht="25.5" outlineLevel="1" x14ac:dyDescent="0.25">
      <c r="A19" s="85">
        <f>A18+1</f>
        <v>12</v>
      </c>
      <c r="B19" s="93" t="s">
        <v>88</v>
      </c>
      <c r="C19" s="121" t="s">
        <v>70</v>
      </c>
      <c r="D19" s="122"/>
      <c r="E19" s="122"/>
      <c r="F19" s="122"/>
      <c r="G19" s="125" t="s">
        <v>31</v>
      </c>
      <c r="H19" s="120"/>
      <c r="I19" s="88" t="str">
        <f t="shared" si="0"/>
        <v/>
      </c>
      <c r="J19" s="123"/>
      <c r="K19" s="119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</row>
    <row r="20" spans="1:92" s="22" customFormat="1" outlineLevel="1" x14ac:dyDescent="0.25">
      <c r="A20" s="85">
        <f>A19+1</f>
        <v>13</v>
      </c>
      <c r="B20" s="93" t="s">
        <v>87</v>
      </c>
      <c r="C20" s="121" t="s">
        <v>71</v>
      </c>
      <c r="D20" s="122"/>
      <c r="E20" s="122"/>
      <c r="F20" s="122"/>
      <c r="G20" s="125" t="s">
        <v>28</v>
      </c>
      <c r="H20" s="120"/>
      <c r="I20" s="88" t="str">
        <f t="shared" si="0"/>
        <v/>
      </c>
      <c r="J20" s="123"/>
      <c r="K20" s="119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</row>
    <row r="21" spans="1:92" ht="15" customHeight="1" x14ac:dyDescent="0.25">
      <c r="A21" s="202" t="s">
        <v>72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4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</row>
    <row r="22" spans="1:92" s="22" customFormat="1" outlineLevel="1" x14ac:dyDescent="0.25">
      <c r="A22" s="85">
        <f>A20+1</f>
        <v>14</v>
      </c>
      <c r="B22" s="93" t="s">
        <v>87</v>
      </c>
      <c r="C22" s="121" t="s">
        <v>73</v>
      </c>
      <c r="D22" s="74"/>
      <c r="E22" s="74"/>
      <c r="F22" s="74"/>
      <c r="G22" s="125" t="s">
        <v>31</v>
      </c>
      <c r="H22" s="75"/>
      <c r="I22" s="76" t="str">
        <f t="shared" ref="I22:I27" si="2">IF(SUM(D22:F22)&gt;1,"Erro - Preencher apenas uma coluna!!!",IF(D22=1,"Adequado",IF(E22=1,"Inadequado",IF(F22=1,"Não se Aplica",""))))</f>
        <v/>
      </c>
      <c r="J22" s="77"/>
      <c r="K22" s="86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</row>
    <row r="23" spans="1:92" s="22" customFormat="1" outlineLevel="1" x14ac:dyDescent="0.25">
      <c r="A23" s="85">
        <f t="shared" ref="A23:A41" si="3">A22+1</f>
        <v>15</v>
      </c>
      <c r="B23" s="93" t="s">
        <v>87</v>
      </c>
      <c r="C23" s="124" t="s">
        <v>105</v>
      </c>
      <c r="D23" s="74"/>
      <c r="E23" s="74"/>
      <c r="F23" s="74"/>
      <c r="G23" s="87" t="s">
        <v>28</v>
      </c>
      <c r="H23" s="87"/>
      <c r="I23" s="88" t="str">
        <f t="shared" si="2"/>
        <v/>
      </c>
      <c r="J23" s="105"/>
      <c r="K23" s="89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</row>
    <row r="24" spans="1:92" s="22" customFormat="1" ht="27.75" customHeight="1" outlineLevel="1" x14ac:dyDescent="0.25">
      <c r="A24" s="85">
        <f t="shared" si="3"/>
        <v>16</v>
      </c>
      <c r="B24" s="93" t="s">
        <v>87</v>
      </c>
      <c r="C24" s="124" t="s">
        <v>74</v>
      </c>
      <c r="D24" s="74"/>
      <c r="E24" s="74"/>
      <c r="F24" s="74"/>
      <c r="G24" s="125" t="s">
        <v>31</v>
      </c>
      <c r="H24" s="87"/>
      <c r="I24" s="88" t="str">
        <f t="shared" si="2"/>
        <v/>
      </c>
      <c r="J24" s="105"/>
      <c r="K24" s="89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</row>
    <row r="25" spans="1:92" s="22" customFormat="1" outlineLevel="1" x14ac:dyDescent="0.25">
      <c r="A25" s="85">
        <f>A24+1</f>
        <v>17</v>
      </c>
      <c r="B25" s="93" t="s">
        <v>87</v>
      </c>
      <c r="C25" s="124" t="s">
        <v>75</v>
      </c>
      <c r="D25" s="74"/>
      <c r="E25" s="74"/>
      <c r="F25" s="74"/>
      <c r="G25" s="125" t="s">
        <v>31</v>
      </c>
      <c r="H25" s="87"/>
      <c r="I25" s="88" t="str">
        <f t="shared" si="2"/>
        <v/>
      </c>
      <c r="J25" s="84"/>
      <c r="K25" s="89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</row>
    <row r="26" spans="1:92" s="22" customFormat="1" outlineLevel="1" x14ac:dyDescent="0.25">
      <c r="A26" s="85">
        <f t="shared" si="3"/>
        <v>18</v>
      </c>
      <c r="B26" s="93" t="s">
        <v>87</v>
      </c>
      <c r="C26" s="124" t="s">
        <v>101</v>
      </c>
      <c r="D26" s="74"/>
      <c r="E26" s="74"/>
      <c r="F26" s="74"/>
      <c r="G26" s="125" t="s">
        <v>28</v>
      </c>
      <c r="H26" s="87"/>
      <c r="I26" s="88" t="str">
        <f t="shared" si="2"/>
        <v/>
      </c>
      <c r="J26" s="105"/>
      <c r="K26" s="89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</row>
    <row r="27" spans="1:92" s="22" customFormat="1" ht="25.5" outlineLevel="1" x14ac:dyDescent="0.25">
      <c r="A27" s="85">
        <v>19</v>
      </c>
      <c r="B27" s="93" t="s">
        <v>87</v>
      </c>
      <c r="C27" s="124" t="s">
        <v>76</v>
      </c>
      <c r="D27" s="74"/>
      <c r="E27" s="74"/>
      <c r="F27" s="74"/>
      <c r="G27" s="125" t="s">
        <v>29</v>
      </c>
      <c r="H27" s="87"/>
      <c r="I27" s="88" t="str">
        <f t="shared" si="2"/>
        <v/>
      </c>
      <c r="J27" s="84"/>
      <c r="K27" s="89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</row>
    <row r="28" spans="1:92" x14ac:dyDescent="0.25">
      <c r="A28" s="85">
        <f t="shared" ref="A28:A41" si="4">A27+1</f>
        <v>20</v>
      </c>
      <c r="B28" s="93" t="s">
        <v>87</v>
      </c>
      <c r="C28" s="124" t="s">
        <v>77</v>
      </c>
      <c r="D28" s="74"/>
      <c r="E28" s="74"/>
      <c r="F28" s="74"/>
      <c r="G28" s="125" t="s">
        <v>29</v>
      </c>
      <c r="H28" s="87"/>
      <c r="I28" s="88" t="str">
        <f>IF(SUM(D28:F28)&gt;1,"Erro - Preencher apenas uma coluna!!!",IF(D28=1,"Adequado",IF(E28=1,"Inadequado",IF(F28=1,"Não se Aplica",""))))</f>
        <v/>
      </c>
      <c r="J28" s="84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</row>
    <row r="29" spans="1:92" ht="25.5" x14ac:dyDescent="0.25">
      <c r="A29" s="85">
        <f t="shared" si="3"/>
        <v>21</v>
      </c>
      <c r="B29" s="230" t="s">
        <v>88</v>
      </c>
      <c r="C29" s="231" t="s">
        <v>106</v>
      </c>
      <c r="D29" s="74"/>
      <c r="E29" s="74"/>
      <c r="F29" s="74"/>
      <c r="G29" s="125" t="s">
        <v>29</v>
      </c>
      <c r="H29" s="87"/>
      <c r="I29" s="88" t="str">
        <f t="shared" ref="I29:I36" si="5">IF(SUM(D29:F29)&gt;1,"Erro - Preencher apenas uma coluna!!!",IF(D29=1,"Adequado",IF(E29=1,"Inadequado",IF(F29=1,"Não se Aplica",""))))</f>
        <v/>
      </c>
      <c r="J29" s="84"/>
      <c r="K29" s="89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</row>
    <row r="30" spans="1:92" ht="25.5" x14ac:dyDescent="0.25">
      <c r="A30" s="85">
        <v>20</v>
      </c>
      <c r="B30" s="230" t="s">
        <v>88</v>
      </c>
      <c r="C30" s="231" t="s">
        <v>107</v>
      </c>
      <c r="D30" s="74"/>
      <c r="E30" s="74"/>
      <c r="F30" s="74"/>
      <c r="G30" s="125" t="s">
        <v>29</v>
      </c>
      <c r="H30" s="87"/>
      <c r="I30" s="88" t="str">
        <f>IF(SUM(D30:F30)&gt;1,"Erro - Preencher apenas uma coluna!!!",IF(D30=1,"Adequado",IF(E30=1,"Inadequado",IF(F30=1,"Não se Aplica",""))))</f>
        <v/>
      </c>
      <c r="J30" s="84"/>
      <c r="K30" s="89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</row>
    <row r="31" spans="1:92" ht="25.5" x14ac:dyDescent="0.25">
      <c r="A31" s="85">
        <f t="shared" ref="A31:A41" si="6">A30+1</f>
        <v>21</v>
      </c>
      <c r="B31" s="230" t="s">
        <v>88</v>
      </c>
      <c r="C31" s="231" t="s">
        <v>102</v>
      </c>
      <c r="D31" s="74"/>
      <c r="E31" s="74"/>
      <c r="F31" s="74"/>
      <c r="G31" s="125" t="s">
        <v>29</v>
      </c>
      <c r="H31" s="87"/>
      <c r="I31" s="88"/>
      <c r="J31" s="84"/>
      <c r="K31" s="89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</row>
    <row r="32" spans="1:92" x14ac:dyDescent="0.25">
      <c r="A32" s="85">
        <f t="shared" si="3"/>
        <v>22</v>
      </c>
      <c r="B32" s="93" t="s">
        <v>87</v>
      </c>
      <c r="C32" s="124" t="s">
        <v>98</v>
      </c>
      <c r="D32" s="74"/>
      <c r="E32" s="74"/>
      <c r="F32" s="74"/>
      <c r="G32" s="125" t="s">
        <v>29</v>
      </c>
      <c r="H32" s="87"/>
      <c r="I32" s="88" t="str">
        <f t="shared" si="5"/>
        <v/>
      </c>
      <c r="J32" s="84"/>
      <c r="K32" s="89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</row>
    <row r="33" spans="1:92" ht="25.5" x14ac:dyDescent="0.25">
      <c r="A33" s="85">
        <v>21</v>
      </c>
      <c r="B33" s="93" t="s">
        <v>87</v>
      </c>
      <c r="C33" s="231" t="s">
        <v>108</v>
      </c>
      <c r="D33" s="74"/>
      <c r="E33" s="74"/>
      <c r="F33" s="74"/>
      <c r="G33" s="125" t="s">
        <v>29</v>
      </c>
      <c r="H33" s="87"/>
      <c r="I33" s="88" t="str">
        <f t="shared" si="5"/>
        <v/>
      </c>
      <c r="J33" s="84"/>
      <c r="K33" s="89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</row>
    <row r="34" spans="1:92" x14ac:dyDescent="0.25">
      <c r="A34" s="85">
        <f t="shared" ref="A34:A41" si="7">A33+1</f>
        <v>22</v>
      </c>
      <c r="B34" s="93" t="s">
        <v>87</v>
      </c>
      <c r="C34" s="124" t="s">
        <v>78</v>
      </c>
      <c r="D34" s="74"/>
      <c r="E34" s="74"/>
      <c r="F34" s="74"/>
      <c r="G34" s="125" t="s">
        <v>29</v>
      </c>
      <c r="H34" s="87"/>
      <c r="I34" s="88" t="str">
        <f t="shared" si="5"/>
        <v/>
      </c>
      <c r="J34" s="84"/>
      <c r="K34" s="89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</row>
    <row r="35" spans="1:92" x14ac:dyDescent="0.25">
      <c r="A35" s="85">
        <f t="shared" si="3"/>
        <v>23</v>
      </c>
      <c r="B35" s="93" t="s">
        <v>87</v>
      </c>
      <c r="C35" s="124" t="s">
        <v>79</v>
      </c>
      <c r="D35" s="74"/>
      <c r="E35" s="74"/>
      <c r="F35" s="74"/>
      <c r="G35" s="125" t="s">
        <v>29</v>
      </c>
      <c r="H35" s="87"/>
      <c r="I35" s="88" t="str">
        <f t="shared" si="5"/>
        <v/>
      </c>
      <c r="J35" s="84"/>
      <c r="K35" s="89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</row>
    <row r="36" spans="1:92" x14ac:dyDescent="0.25">
      <c r="A36" s="85">
        <v>22</v>
      </c>
      <c r="B36" s="93" t="s">
        <v>87</v>
      </c>
      <c r="C36" s="124" t="s">
        <v>93</v>
      </c>
      <c r="D36" s="74"/>
      <c r="E36" s="74"/>
      <c r="F36" s="74"/>
      <c r="G36" s="125" t="s">
        <v>28</v>
      </c>
      <c r="H36" s="87"/>
      <c r="I36" s="88" t="str">
        <f t="shared" si="5"/>
        <v/>
      </c>
      <c r="J36" s="84"/>
      <c r="K36" s="89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</row>
    <row r="37" spans="1:92" x14ac:dyDescent="0.25">
      <c r="A37" s="85">
        <f t="shared" ref="A37:A41" si="8">A36+1</f>
        <v>23</v>
      </c>
      <c r="B37" s="93" t="s">
        <v>87</v>
      </c>
      <c r="C37" s="124" t="s">
        <v>97</v>
      </c>
      <c r="D37" s="74"/>
      <c r="E37" s="74"/>
      <c r="F37" s="74"/>
      <c r="G37" s="125" t="s">
        <v>29</v>
      </c>
      <c r="H37" s="87"/>
      <c r="I37" s="88" t="str">
        <f t="shared" ref="I37:I42" si="9">IF(SUM(D37:F37)&gt;1,"Erro - Preencher apenas uma coluna!!!",IF(D37=1,"Adequado",IF(E37=1,"Inadequado",IF(F37=1,"Não se Aplica",""))))</f>
        <v/>
      </c>
      <c r="J37" s="84"/>
      <c r="K37" s="89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</row>
    <row r="38" spans="1:92" x14ac:dyDescent="0.25">
      <c r="A38" s="85">
        <f t="shared" si="3"/>
        <v>24</v>
      </c>
      <c r="B38" s="93" t="s">
        <v>87</v>
      </c>
      <c r="C38" s="124" t="s">
        <v>109</v>
      </c>
      <c r="D38" s="74"/>
      <c r="E38" s="74"/>
      <c r="F38" s="74"/>
      <c r="G38" s="125" t="s">
        <v>29</v>
      </c>
      <c r="H38" s="87"/>
      <c r="I38" s="88" t="str">
        <f t="shared" si="9"/>
        <v/>
      </c>
      <c r="J38" s="84"/>
      <c r="K38" s="89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</row>
    <row r="39" spans="1:92" x14ac:dyDescent="0.25">
      <c r="A39" s="85">
        <v>23</v>
      </c>
      <c r="B39" s="93" t="s">
        <v>87</v>
      </c>
      <c r="C39" s="121" t="s">
        <v>99</v>
      </c>
      <c r="D39" s="74"/>
      <c r="E39" s="74"/>
      <c r="F39" s="74"/>
      <c r="G39" s="125" t="s">
        <v>29</v>
      </c>
      <c r="H39" s="87"/>
      <c r="I39" s="88" t="str">
        <f t="shared" si="9"/>
        <v/>
      </c>
      <c r="J39" s="84"/>
      <c r="K39" s="89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</row>
    <row r="40" spans="1:92" x14ac:dyDescent="0.25">
      <c r="A40" s="85">
        <f t="shared" ref="A40:A41" si="10">A39+1</f>
        <v>24</v>
      </c>
      <c r="B40" s="93" t="s">
        <v>87</v>
      </c>
      <c r="C40" s="121" t="s">
        <v>100</v>
      </c>
      <c r="D40" s="74"/>
      <c r="E40" s="74"/>
      <c r="F40" s="74"/>
      <c r="G40" s="125" t="s">
        <v>31</v>
      </c>
      <c r="H40" s="87"/>
      <c r="I40" s="88" t="str">
        <f t="shared" si="9"/>
        <v/>
      </c>
      <c r="J40" s="84"/>
      <c r="K40" s="89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</row>
    <row r="41" spans="1:92" ht="25.5" x14ac:dyDescent="0.25">
      <c r="A41" s="85">
        <f t="shared" si="3"/>
        <v>25</v>
      </c>
      <c r="B41" s="93" t="s">
        <v>87</v>
      </c>
      <c r="C41" s="121" t="s">
        <v>110</v>
      </c>
      <c r="D41" s="74"/>
      <c r="E41" s="74"/>
      <c r="F41" s="74"/>
      <c r="G41" s="149" t="s">
        <v>29</v>
      </c>
      <c r="H41" s="87"/>
      <c r="I41" s="88"/>
      <c r="J41" s="84"/>
      <c r="K41" s="89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</row>
    <row r="42" spans="1:92" ht="89.25" x14ac:dyDescent="0.25">
      <c r="A42" s="85">
        <f>A41+1</f>
        <v>26</v>
      </c>
      <c r="B42" s="93" t="s">
        <v>87</v>
      </c>
      <c r="C42" s="121" t="s">
        <v>103</v>
      </c>
      <c r="D42" s="122"/>
      <c r="E42" s="122"/>
      <c r="F42" s="122"/>
      <c r="G42" s="148" t="s">
        <v>28</v>
      </c>
      <c r="H42" s="87"/>
      <c r="I42" s="88" t="str">
        <f t="shared" si="9"/>
        <v/>
      </c>
      <c r="J42" s="84"/>
      <c r="K42" s="89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</row>
    <row r="43" spans="1:92" x14ac:dyDescent="0.25">
      <c r="A43" s="72"/>
      <c r="B43" s="94"/>
      <c r="C43" s="72"/>
      <c r="D43" s="23"/>
      <c r="E43" s="23"/>
      <c r="F43" s="23"/>
      <c r="G43" s="23"/>
      <c r="H43" s="23"/>
      <c r="I43" s="23"/>
      <c r="J43" s="62"/>
      <c r="K43" s="72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</row>
    <row r="44" spans="1:92" x14ac:dyDescent="0.25">
      <c r="A44" s="72"/>
      <c r="B44" s="94"/>
      <c r="C44" s="72"/>
      <c r="D44" s="23"/>
      <c r="E44" s="23"/>
      <c r="F44" s="23"/>
      <c r="G44" s="23"/>
      <c r="H44" s="23"/>
      <c r="I44" s="23"/>
      <c r="J44" s="62"/>
      <c r="K44" s="72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</row>
    <row r="45" spans="1:92" x14ac:dyDescent="0.25">
      <c r="A45" s="72"/>
      <c r="B45" s="94"/>
      <c r="C45" s="72"/>
      <c r="D45" s="23"/>
      <c r="E45" s="23"/>
      <c r="F45" s="23"/>
      <c r="G45" s="23"/>
      <c r="H45" s="23"/>
      <c r="I45" s="23"/>
      <c r="J45" s="62"/>
      <c r="K45" s="72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</row>
    <row r="46" spans="1:92" x14ac:dyDescent="0.25">
      <c r="A46" s="72"/>
      <c r="B46" s="94"/>
      <c r="C46" s="72"/>
      <c r="D46" s="23"/>
      <c r="E46" s="23"/>
      <c r="F46" s="23"/>
      <c r="G46" s="23"/>
      <c r="H46" s="23"/>
      <c r="I46" s="23"/>
      <c r="J46" s="62"/>
      <c r="K46" s="72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</row>
    <row r="47" spans="1:92" x14ac:dyDescent="0.25">
      <c r="A47" s="72"/>
      <c r="B47" s="94"/>
      <c r="C47" s="72"/>
      <c r="D47" s="23"/>
      <c r="E47" s="23"/>
      <c r="F47" s="23"/>
      <c r="G47" s="23"/>
      <c r="H47" s="23"/>
      <c r="I47" s="23"/>
      <c r="J47" s="62"/>
      <c r="K47" s="72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</row>
    <row r="48" spans="1:92" x14ac:dyDescent="0.25">
      <c r="A48" s="72"/>
      <c r="B48" s="94"/>
      <c r="C48" s="72"/>
      <c r="D48" s="23"/>
      <c r="E48" s="23"/>
      <c r="F48" s="23"/>
      <c r="G48" s="23"/>
      <c r="H48" s="23"/>
      <c r="I48" s="23"/>
      <c r="J48" s="62"/>
      <c r="K48" s="72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</row>
    <row r="49" spans="1:92" x14ac:dyDescent="0.25">
      <c r="A49" s="72"/>
      <c r="B49" s="94"/>
      <c r="C49" s="72"/>
      <c r="D49" s="23"/>
      <c r="E49" s="23"/>
      <c r="F49" s="23"/>
      <c r="G49" s="23"/>
      <c r="H49" s="23"/>
      <c r="I49" s="23"/>
      <c r="J49" s="62"/>
      <c r="K49" s="72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</row>
    <row r="50" spans="1:92" x14ac:dyDescent="0.25">
      <c r="A50" s="72"/>
      <c r="B50" s="94"/>
      <c r="C50" s="72"/>
      <c r="D50" s="23"/>
      <c r="E50" s="23"/>
      <c r="F50" s="23"/>
      <c r="G50" s="23"/>
      <c r="H50" s="23"/>
      <c r="I50" s="23"/>
      <c r="J50" s="62"/>
      <c r="K50" s="72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</row>
    <row r="51" spans="1:92" x14ac:dyDescent="0.25">
      <c r="A51" s="72"/>
      <c r="B51" s="94"/>
      <c r="C51" s="72"/>
      <c r="D51" s="23"/>
      <c r="E51" s="23"/>
      <c r="F51" s="23"/>
      <c r="G51" s="23"/>
      <c r="H51" s="23"/>
      <c r="I51" s="23"/>
      <c r="J51" s="62"/>
      <c r="K51" s="72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</row>
    <row r="52" spans="1:92" x14ac:dyDescent="0.25">
      <c r="A52" s="72"/>
      <c r="B52" s="94"/>
      <c r="C52" s="72"/>
      <c r="D52" s="23"/>
      <c r="E52" s="23"/>
      <c r="F52" s="23"/>
      <c r="G52" s="23"/>
      <c r="H52" s="23"/>
      <c r="I52" s="23"/>
      <c r="J52" s="62"/>
      <c r="K52" s="72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</row>
    <row r="53" spans="1:92" x14ac:dyDescent="0.25">
      <c r="A53" s="72"/>
      <c r="B53" s="94"/>
      <c r="C53" s="72"/>
      <c r="D53" s="23"/>
      <c r="E53" s="23"/>
      <c r="F53" s="23"/>
      <c r="G53" s="23"/>
      <c r="H53" s="23"/>
      <c r="I53" s="23"/>
      <c r="J53" s="62"/>
      <c r="K53" s="72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</row>
    <row r="54" spans="1:92" x14ac:dyDescent="0.25">
      <c r="A54" s="72"/>
      <c r="B54" s="94"/>
      <c r="C54" s="72"/>
      <c r="D54" s="23"/>
      <c r="E54" s="23"/>
      <c r="F54" s="23"/>
      <c r="G54" s="23"/>
      <c r="H54" s="23"/>
      <c r="I54" s="23"/>
      <c r="J54" s="62"/>
      <c r="K54" s="72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</row>
    <row r="55" spans="1:92" x14ac:dyDescent="0.25">
      <c r="A55" s="72"/>
      <c r="B55" s="94"/>
      <c r="C55" s="72"/>
      <c r="D55" s="23"/>
      <c r="E55" s="23"/>
      <c r="F55" s="23"/>
      <c r="G55" s="23"/>
      <c r="H55" s="23"/>
      <c r="I55" s="23"/>
      <c r="J55" s="62"/>
      <c r="K55" s="72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</row>
    <row r="56" spans="1:92" x14ac:dyDescent="0.25">
      <c r="A56" s="72"/>
      <c r="B56" s="94"/>
      <c r="C56" s="72"/>
      <c r="D56" s="23"/>
      <c r="E56" s="23"/>
      <c r="F56" s="23"/>
      <c r="G56" s="23"/>
      <c r="H56" s="23"/>
      <c r="I56" s="23"/>
      <c r="J56" s="62"/>
      <c r="K56" s="72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</row>
    <row r="57" spans="1:92" x14ac:dyDescent="0.25">
      <c r="A57" s="72"/>
      <c r="B57" s="94"/>
      <c r="C57" s="72"/>
      <c r="D57" s="23"/>
      <c r="E57" s="23"/>
      <c r="F57" s="23"/>
      <c r="G57" s="23"/>
      <c r="H57" s="23"/>
      <c r="I57" s="23"/>
      <c r="J57" s="62"/>
      <c r="K57" s="72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</row>
    <row r="58" spans="1:92" x14ac:dyDescent="0.25">
      <c r="A58" s="72"/>
      <c r="B58" s="94"/>
      <c r="C58" s="72"/>
      <c r="D58" s="23"/>
      <c r="E58" s="23"/>
      <c r="F58" s="23"/>
      <c r="G58" s="23"/>
      <c r="H58" s="23"/>
      <c r="I58" s="23"/>
      <c r="J58" s="62"/>
      <c r="K58" s="72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</row>
    <row r="59" spans="1:92" x14ac:dyDescent="0.25">
      <c r="A59" s="72"/>
      <c r="B59" s="94"/>
      <c r="C59" s="72"/>
      <c r="D59" s="23"/>
      <c r="E59" s="23"/>
      <c r="F59" s="23"/>
      <c r="G59" s="23"/>
      <c r="H59" s="23"/>
      <c r="I59" s="23"/>
      <c r="J59" s="62"/>
      <c r="K59" s="72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</row>
    <row r="60" spans="1:92" x14ac:dyDescent="0.25">
      <c r="A60" s="72"/>
      <c r="B60" s="94"/>
      <c r="C60" s="72"/>
      <c r="D60" s="23"/>
      <c r="E60" s="23"/>
      <c r="F60" s="23"/>
      <c r="G60" s="23"/>
      <c r="H60" s="23"/>
      <c r="I60" s="23"/>
      <c r="J60" s="62"/>
      <c r="K60" s="72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</row>
    <row r="61" spans="1:92" x14ac:dyDescent="0.25">
      <c r="A61" s="72"/>
      <c r="B61" s="94"/>
      <c r="C61" s="72"/>
      <c r="D61" s="23"/>
      <c r="E61" s="23"/>
      <c r="F61" s="23"/>
      <c r="G61" s="23"/>
      <c r="H61" s="23"/>
      <c r="I61" s="23"/>
      <c r="J61" s="62"/>
      <c r="K61" s="72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</row>
    <row r="62" spans="1:92" x14ac:dyDescent="0.25">
      <c r="A62" s="72"/>
      <c r="B62" s="94"/>
      <c r="C62" s="72"/>
      <c r="D62" s="23"/>
      <c r="E62" s="23"/>
      <c r="F62" s="23"/>
      <c r="G62" s="23"/>
      <c r="H62" s="23"/>
      <c r="I62" s="23"/>
      <c r="J62" s="62"/>
      <c r="K62" s="72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</row>
    <row r="63" spans="1:92" x14ac:dyDescent="0.25">
      <c r="A63" s="72"/>
      <c r="B63" s="94"/>
      <c r="C63" s="72"/>
      <c r="D63" s="23"/>
      <c r="E63" s="23"/>
      <c r="F63" s="23"/>
      <c r="G63" s="23"/>
      <c r="H63" s="23"/>
      <c r="I63" s="23"/>
      <c r="J63" s="62"/>
      <c r="K63" s="72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</row>
    <row r="64" spans="1:92" x14ac:dyDescent="0.25">
      <c r="A64" s="72"/>
      <c r="B64" s="94"/>
      <c r="C64" s="72"/>
      <c r="D64" s="23"/>
      <c r="E64" s="23"/>
      <c r="F64" s="23"/>
      <c r="G64" s="23"/>
      <c r="H64" s="23"/>
      <c r="I64" s="23"/>
      <c r="J64" s="62"/>
      <c r="K64" s="72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</row>
    <row r="65" spans="1:92" x14ac:dyDescent="0.25">
      <c r="A65" s="72"/>
      <c r="B65" s="94"/>
      <c r="C65" s="72"/>
      <c r="D65" s="23"/>
      <c r="E65" s="23"/>
      <c r="F65" s="23"/>
      <c r="G65" s="23"/>
      <c r="H65" s="23"/>
      <c r="I65" s="23"/>
      <c r="J65" s="62"/>
      <c r="K65" s="72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</row>
    <row r="66" spans="1:92" x14ac:dyDescent="0.25">
      <c r="A66" s="72"/>
      <c r="B66" s="94"/>
      <c r="C66" s="72"/>
      <c r="D66" s="23"/>
      <c r="E66" s="23"/>
      <c r="F66" s="23"/>
      <c r="G66" s="23"/>
      <c r="H66" s="23"/>
      <c r="I66" s="23"/>
      <c r="J66" s="62"/>
      <c r="K66" s="72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</row>
    <row r="67" spans="1:92" x14ac:dyDescent="0.25">
      <c r="A67" s="72"/>
      <c r="B67" s="94"/>
      <c r="C67" s="72"/>
      <c r="D67" s="23"/>
      <c r="E67" s="23"/>
      <c r="F67" s="23"/>
      <c r="G67" s="23"/>
      <c r="H67" s="23"/>
      <c r="I67" s="23"/>
      <c r="J67" s="62"/>
      <c r="K67" s="72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</row>
    <row r="68" spans="1:92" x14ac:dyDescent="0.25">
      <c r="A68" s="72"/>
      <c r="B68" s="94"/>
      <c r="C68" s="72"/>
      <c r="D68" s="23"/>
      <c r="E68" s="23"/>
      <c r="F68" s="23"/>
      <c r="G68" s="23"/>
      <c r="H68" s="23"/>
      <c r="I68" s="23"/>
      <c r="J68" s="62"/>
      <c r="K68" s="72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</row>
    <row r="69" spans="1:92" x14ac:dyDescent="0.25">
      <c r="A69" s="72"/>
      <c r="B69" s="94"/>
      <c r="C69" s="72"/>
      <c r="D69" s="23"/>
      <c r="E69" s="23"/>
      <c r="F69" s="23"/>
      <c r="G69" s="23"/>
      <c r="H69" s="23"/>
      <c r="I69" s="23"/>
      <c r="J69" s="62"/>
      <c r="K69" s="72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</row>
    <row r="70" spans="1:92" x14ac:dyDescent="0.25">
      <c r="A70" s="72"/>
      <c r="B70" s="94"/>
      <c r="C70" s="72"/>
      <c r="I70" s="23"/>
      <c r="J70" s="62"/>
      <c r="K70" s="72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</row>
    <row r="71" spans="1:92" x14ac:dyDescent="0.25">
      <c r="A71" s="72"/>
      <c r="B71" s="94"/>
      <c r="C71" s="72"/>
      <c r="I71" s="23"/>
      <c r="J71" s="62"/>
      <c r="K71" s="72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</row>
    <row r="72" spans="1:92" x14ac:dyDescent="0.25">
      <c r="A72" s="72"/>
      <c r="B72" s="94"/>
      <c r="C72" s="72"/>
      <c r="I72" s="23"/>
      <c r="J72" s="62"/>
      <c r="K72" s="72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</row>
    <row r="73" spans="1:92" x14ac:dyDescent="0.25">
      <c r="A73" s="72"/>
      <c r="B73" s="94"/>
      <c r="C73" s="72"/>
      <c r="I73" s="23"/>
      <c r="J73" s="62"/>
      <c r="K73" s="72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</row>
    <row r="74" spans="1:92" x14ac:dyDescent="0.25">
      <c r="A74" s="72"/>
      <c r="B74" s="94"/>
      <c r="C74" s="72"/>
      <c r="I74" s="23"/>
      <c r="J74" s="62"/>
      <c r="K74" s="72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</row>
    <row r="75" spans="1:92" x14ac:dyDescent="0.25">
      <c r="A75" s="72"/>
      <c r="B75" s="94"/>
      <c r="C75" s="72"/>
      <c r="I75" s="23"/>
      <c r="J75" s="62"/>
      <c r="K75" s="72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</row>
    <row r="76" spans="1:92" x14ac:dyDescent="0.25">
      <c r="A76" s="72"/>
      <c r="B76" s="94"/>
      <c r="C76" s="72"/>
      <c r="I76" s="23"/>
      <c r="J76" s="62"/>
      <c r="K76" s="72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</row>
    <row r="77" spans="1:92" x14ac:dyDescent="0.25">
      <c r="A77" s="72"/>
      <c r="B77" s="94"/>
      <c r="C77" s="72"/>
      <c r="I77" s="23"/>
      <c r="J77" s="62"/>
      <c r="K77" s="72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</row>
    <row r="78" spans="1:92" x14ac:dyDescent="0.25">
      <c r="A78" s="72"/>
      <c r="B78" s="94"/>
      <c r="C78" s="72"/>
      <c r="I78" s="23"/>
      <c r="J78" s="62"/>
      <c r="K78" s="72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</row>
    <row r="79" spans="1:92" x14ac:dyDescent="0.25">
      <c r="A79" s="72"/>
      <c r="B79" s="94"/>
      <c r="C79" s="72"/>
      <c r="I79" s="23"/>
      <c r="J79" s="62"/>
      <c r="K79" s="72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</row>
    <row r="80" spans="1:92" x14ac:dyDescent="0.25">
      <c r="A80" s="72"/>
      <c r="B80" s="94"/>
      <c r="C80" s="72"/>
      <c r="I80" s="23"/>
      <c r="J80" s="62"/>
      <c r="K80" s="72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</row>
    <row r="81" spans="1:92" x14ac:dyDescent="0.25">
      <c r="A81" s="72"/>
      <c r="B81" s="94"/>
      <c r="C81" s="72"/>
      <c r="I81" s="23"/>
      <c r="J81" s="62"/>
      <c r="K81" s="72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</row>
    <row r="82" spans="1:92" x14ac:dyDescent="0.25">
      <c r="A82" s="72"/>
      <c r="B82" s="94"/>
      <c r="C82" s="72"/>
      <c r="I82" s="23"/>
      <c r="J82" s="62"/>
      <c r="K82" s="72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</row>
    <row r="83" spans="1:92" x14ac:dyDescent="0.25">
      <c r="A83" s="72"/>
      <c r="B83" s="94"/>
      <c r="C83" s="72"/>
      <c r="I83" s="23"/>
      <c r="J83" s="62"/>
      <c r="K83" s="72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</row>
    <row r="84" spans="1:92" x14ac:dyDescent="0.25">
      <c r="A84" s="72"/>
      <c r="B84" s="94"/>
      <c r="C84" s="72"/>
      <c r="I84" s="23"/>
      <c r="J84" s="62"/>
      <c r="K84" s="72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</row>
    <row r="85" spans="1:92" x14ac:dyDescent="0.25">
      <c r="A85" s="72"/>
      <c r="B85" s="94"/>
      <c r="C85" s="72"/>
      <c r="I85" s="23"/>
      <c r="J85" s="62"/>
      <c r="K85" s="72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</row>
    <row r="86" spans="1:92" x14ac:dyDescent="0.25">
      <c r="A86" s="72"/>
      <c r="B86" s="94"/>
      <c r="C86" s="72"/>
      <c r="I86" s="23"/>
      <c r="J86" s="62"/>
      <c r="K86" s="72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</row>
    <row r="87" spans="1:92" x14ac:dyDescent="0.25">
      <c r="A87" s="72"/>
      <c r="B87" s="94"/>
      <c r="C87" s="72"/>
      <c r="I87" s="23"/>
      <c r="J87" s="62"/>
      <c r="K87" s="72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</row>
    <row r="88" spans="1:92" x14ac:dyDescent="0.25">
      <c r="A88" s="72"/>
      <c r="B88" s="94"/>
      <c r="C88" s="72"/>
      <c r="I88" s="23"/>
      <c r="J88" s="62"/>
      <c r="K88" s="72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</row>
    <row r="89" spans="1:92" x14ac:dyDescent="0.25">
      <c r="A89" s="72"/>
      <c r="B89" s="94"/>
      <c r="C89" s="72"/>
      <c r="I89" s="23"/>
      <c r="J89" s="62"/>
      <c r="K89" s="72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</row>
    <row r="90" spans="1:92" x14ac:dyDescent="0.25">
      <c r="A90" s="72"/>
      <c r="B90" s="94"/>
      <c r="C90" s="72"/>
      <c r="I90" s="23"/>
      <c r="J90" s="62"/>
      <c r="K90" s="72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</row>
    <row r="91" spans="1:92" x14ac:dyDescent="0.25">
      <c r="A91" s="72"/>
      <c r="B91" s="94"/>
      <c r="C91" s="72"/>
      <c r="I91" s="23"/>
      <c r="J91" s="62"/>
      <c r="K91" s="72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</row>
    <row r="92" spans="1:92" x14ac:dyDescent="0.25">
      <c r="A92" s="72"/>
      <c r="B92" s="94"/>
      <c r="C92" s="72"/>
      <c r="I92" s="23"/>
      <c r="J92" s="62"/>
      <c r="K92" s="72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</row>
    <row r="93" spans="1:92" x14ac:dyDescent="0.25">
      <c r="A93" s="72"/>
      <c r="B93" s="94"/>
      <c r="C93" s="72"/>
      <c r="I93" s="23"/>
      <c r="J93" s="62"/>
      <c r="K93" s="72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</row>
    <row r="94" spans="1:92" x14ac:dyDescent="0.25">
      <c r="A94" s="72"/>
      <c r="B94" s="94"/>
      <c r="C94" s="72"/>
      <c r="I94" s="23"/>
      <c r="J94" s="62"/>
      <c r="K94" s="72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</row>
    <row r="95" spans="1:92" x14ac:dyDescent="0.25">
      <c r="A95" s="72"/>
      <c r="B95" s="94"/>
      <c r="C95" s="72"/>
      <c r="I95" s="23"/>
      <c r="J95" s="62"/>
      <c r="K95" s="72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</row>
    <row r="96" spans="1:92" x14ac:dyDescent="0.25">
      <c r="A96" s="72"/>
      <c r="B96" s="94"/>
      <c r="C96" s="72"/>
      <c r="I96" s="23"/>
      <c r="J96" s="62"/>
      <c r="K96" s="72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</row>
    <row r="97" spans="1:92" x14ac:dyDescent="0.25">
      <c r="A97" s="72"/>
      <c r="B97" s="94"/>
      <c r="C97" s="72"/>
      <c r="I97" s="23"/>
      <c r="J97" s="62"/>
      <c r="K97" s="72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</row>
    <row r="98" spans="1:92" x14ac:dyDescent="0.25">
      <c r="A98" s="72"/>
      <c r="B98" s="94"/>
      <c r="C98" s="73"/>
      <c r="I98" s="23"/>
      <c r="J98" s="62"/>
      <c r="K98" s="72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</row>
    <row r="99" spans="1:92" x14ac:dyDescent="0.25">
      <c r="A99" s="73"/>
      <c r="B99" s="95"/>
      <c r="C99" s="73"/>
      <c r="I99" s="23"/>
      <c r="J99" s="62"/>
      <c r="K99" s="72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</row>
    <row r="100" spans="1:92" x14ac:dyDescent="0.25">
      <c r="A100" s="73"/>
      <c r="B100" s="95"/>
      <c r="C100" s="73"/>
      <c r="I100" s="23"/>
      <c r="J100" s="62"/>
      <c r="K100" s="72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</row>
    <row r="101" spans="1:92" x14ac:dyDescent="0.25">
      <c r="A101" s="73"/>
      <c r="B101" s="95"/>
      <c r="C101" s="73"/>
      <c r="I101" s="23"/>
      <c r="J101" s="62"/>
      <c r="K101" s="72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</row>
    <row r="102" spans="1:92" x14ac:dyDescent="0.25">
      <c r="A102" s="73"/>
      <c r="B102" s="95"/>
      <c r="C102" s="73"/>
      <c r="I102" s="23"/>
      <c r="J102" s="62"/>
      <c r="K102" s="72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</row>
    <row r="103" spans="1:92" x14ac:dyDescent="0.25">
      <c r="A103" s="73"/>
      <c r="B103" s="95"/>
      <c r="C103" s="73"/>
      <c r="I103" s="23"/>
      <c r="J103" s="62"/>
      <c r="K103" s="72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</row>
    <row r="104" spans="1:92" x14ac:dyDescent="0.25">
      <c r="A104" s="73"/>
      <c r="B104" s="95"/>
      <c r="C104" s="73"/>
      <c r="I104" s="23"/>
      <c r="J104" s="62"/>
      <c r="K104" s="72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</row>
    <row r="105" spans="1:92" x14ac:dyDescent="0.25">
      <c r="A105" s="73"/>
      <c r="B105" s="95"/>
      <c r="C105" s="73"/>
      <c r="I105" s="23"/>
      <c r="J105" s="62"/>
      <c r="K105" s="72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</row>
    <row r="106" spans="1:92" x14ac:dyDescent="0.25">
      <c r="A106" s="73"/>
      <c r="B106" s="95"/>
      <c r="C106" s="73"/>
      <c r="I106" s="23"/>
      <c r="J106" s="62"/>
      <c r="K106" s="72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</row>
    <row r="107" spans="1:92" x14ac:dyDescent="0.25">
      <c r="A107" s="73"/>
      <c r="B107" s="95"/>
      <c r="C107" s="73"/>
      <c r="I107" s="23"/>
      <c r="J107" s="62"/>
      <c r="K107" s="72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</row>
    <row r="108" spans="1:92" x14ac:dyDescent="0.25">
      <c r="A108" s="73"/>
      <c r="B108" s="95"/>
      <c r="C108" s="73"/>
      <c r="I108" s="23"/>
      <c r="J108" s="62"/>
      <c r="K108" s="72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</row>
    <row r="109" spans="1:92" x14ac:dyDescent="0.25">
      <c r="A109" s="73"/>
      <c r="B109" s="95"/>
      <c r="C109" s="73"/>
      <c r="I109" s="23"/>
      <c r="J109" s="62"/>
      <c r="K109" s="72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</row>
    <row r="110" spans="1:92" x14ac:dyDescent="0.25">
      <c r="A110" s="73"/>
      <c r="B110" s="95"/>
      <c r="C110" s="73"/>
      <c r="I110" s="23"/>
      <c r="J110" s="62"/>
      <c r="K110" s="72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</row>
    <row r="111" spans="1:92" x14ac:dyDescent="0.25">
      <c r="A111" s="73"/>
      <c r="B111" s="95"/>
      <c r="C111" s="73"/>
      <c r="I111" s="23"/>
      <c r="J111" s="62"/>
      <c r="K111" s="72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</row>
    <row r="112" spans="1:92" x14ac:dyDescent="0.25">
      <c r="A112" s="73"/>
      <c r="B112" s="95"/>
      <c r="C112" s="73"/>
      <c r="I112" s="23"/>
      <c r="J112" s="62"/>
      <c r="K112" s="72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</row>
    <row r="113" spans="1:92" x14ac:dyDescent="0.25">
      <c r="A113" s="73"/>
      <c r="B113" s="95"/>
      <c r="C113" s="73"/>
      <c r="I113" s="23"/>
      <c r="J113" s="62"/>
      <c r="K113" s="72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</row>
    <row r="114" spans="1:92" x14ac:dyDescent="0.25">
      <c r="A114" s="73"/>
      <c r="B114" s="95"/>
      <c r="C114" s="73"/>
      <c r="I114" s="23"/>
      <c r="J114" s="62"/>
      <c r="K114" s="72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</row>
    <row r="115" spans="1:92" x14ac:dyDescent="0.25">
      <c r="A115" s="73"/>
      <c r="B115" s="95"/>
      <c r="C115" s="73"/>
      <c r="I115" s="23"/>
      <c r="J115" s="62"/>
      <c r="K115" s="72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</row>
    <row r="116" spans="1:92" x14ac:dyDescent="0.25">
      <c r="A116" s="73"/>
      <c r="B116" s="95"/>
      <c r="C116" s="73"/>
      <c r="I116" s="23"/>
      <c r="J116" s="62"/>
      <c r="K116" s="72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</row>
    <row r="117" spans="1:92" x14ac:dyDescent="0.25">
      <c r="A117" s="73"/>
      <c r="B117" s="95"/>
      <c r="C117" s="73"/>
      <c r="I117" s="23"/>
      <c r="J117" s="62"/>
      <c r="K117" s="72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</row>
    <row r="118" spans="1:92" x14ac:dyDescent="0.25">
      <c r="A118" s="73"/>
      <c r="B118" s="95"/>
      <c r="C118" s="73"/>
      <c r="I118" s="23"/>
      <c r="J118" s="62"/>
      <c r="K118" s="72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</row>
    <row r="119" spans="1:92" x14ac:dyDescent="0.25">
      <c r="A119" s="73"/>
      <c r="B119" s="95"/>
      <c r="C119" s="73"/>
      <c r="I119" s="23"/>
      <c r="J119" s="62"/>
      <c r="K119" s="72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</row>
    <row r="120" spans="1:92" x14ac:dyDescent="0.25">
      <c r="A120" s="73"/>
      <c r="B120" s="95"/>
      <c r="C120" s="73"/>
      <c r="I120" s="23"/>
      <c r="J120" s="62"/>
      <c r="K120" s="72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</row>
    <row r="121" spans="1:92" x14ac:dyDescent="0.25">
      <c r="A121" s="73"/>
      <c r="B121" s="95"/>
      <c r="C121" s="73"/>
      <c r="I121" s="23"/>
      <c r="J121" s="62"/>
      <c r="K121" s="72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</row>
    <row r="122" spans="1:92" x14ac:dyDescent="0.25">
      <c r="A122" s="73"/>
      <c r="B122" s="95"/>
      <c r="C122" s="73"/>
      <c r="I122" s="23"/>
      <c r="J122" s="62"/>
      <c r="K122" s="72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</row>
    <row r="123" spans="1:92" x14ac:dyDescent="0.25">
      <c r="A123" s="73"/>
      <c r="B123" s="95"/>
      <c r="C123" s="73"/>
      <c r="I123" s="23"/>
      <c r="J123" s="62"/>
      <c r="K123" s="72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</row>
    <row r="124" spans="1:92" x14ac:dyDescent="0.25">
      <c r="A124" s="73"/>
      <c r="B124" s="95"/>
      <c r="C124" s="73"/>
      <c r="I124" s="23"/>
      <c r="J124" s="62"/>
      <c r="K124" s="72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</row>
    <row r="125" spans="1:92" x14ac:dyDescent="0.25">
      <c r="A125" s="73"/>
      <c r="B125" s="95"/>
      <c r="C125" s="73"/>
      <c r="I125" s="23"/>
      <c r="J125" s="62"/>
      <c r="K125" s="72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</row>
    <row r="126" spans="1:92" x14ac:dyDescent="0.25">
      <c r="A126" s="73"/>
      <c r="B126" s="95"/>
      <c r="C126" s="73"/>
      <c r="I126" s="23"/>
      <c r="J126" s="62"/>
      <c r="K126" s="72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</row>
    <row r="127" spans="1:92" x14ac:dyDescent="0.25">
      <c r="A127" s="73"/>
      <c r="B127" s="95"/>
      <c r="C127" s="73"/>
      <c r="I127" s="23"/>
      <c r="J127" s="62"/>
      <c r="K127" s="72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</row>
    <row r="128" spans="1:92" x14ac:dyDescent="0.25">
      <c r="A128" s="73"/>
      <c r="B128" s="95"/>
      <c r="C128" s="73"/>
      <c r="I128" s="23"/>
      <c r="J128" s="62"/>
      <c r="K128" s="72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</row>
    <row r="129" spans="1:92" x14ac:dyDescent="0.25">
      <c r="A129" s="73"/>
      <c r="B129" s="95"/>
      <c r="C129" s="73"/>
      <c r="I129" s="23"/>
      <c r="J129" s="62"/>
      <c r="K129" s="72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</row>
    <row r="130" spans="1:92" x14ac:dyDescent="0.25">
      <c r="A130" s="73"/>
      <c r="B130" s="95"/>
      <c r="C130" s="73"/>
      <c r="I130" s="23"/>
      <c r="J130" s="62"/>
      <c r="K130" s="72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</row>
    <row r="131" spans="1:92" x14ac:dyDescent="0.25">
      <c r="A131" s="73"/>
      <c r="B131" s="95"/>
      <c r="C131" s="73"/>
      <c r="I131" s="23"/>
      <c r="J131" s="62"/>
      <c r="K131" s="72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</row>
    <row r="132" spans="1:92" x14ac:dyDescent="0.25">
      <c r="A132" s="73"/>
      <c r="B132" s="95"/>
      <c r="C132" s="73"/>
      <c r="I132" s="23"/>
      <c r="J132" s="62"/>
      <c r="K132" s="72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</row>
    <row r="133" spans="1:92" x14ac:dyDescent="0.25">
      <c r="A133" s="73"/>
      <c r="B133" s="95"/>
      <c r="C133" s="73"/>
      <c r="I133" s="23"/>
      <c r="J133" s="62"/>
      <c r="K133" s="72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</row>
    <row r="134" spans="1:92" x14ac:dyDescent="0.25">
      <c r="A134" s="73"/>
      <c r="B134" s="95"/>
      <c r="C134" s="73"/>
      <c r="I134" s="23"/>
      <c r="J134" s="62"/>
      <c r="K134" s="72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</row>
    <row r="135" spans="1:92" x14ac:dyDescent="0.25">
      <c r="A135" s="73"/>
      <c r="B135" s="95"/>
      <c r="C135" s="73"/>
      <c r="I135" s="23"/>
      <c r="J135" s="62"/>
      <c r="K135" s="72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</row>
    <row r="136" spans="1:92" x14ac:dyDescent="0.25">
      <c r="A136" s="73"/>
      <c r="B136" s="95"/>
      <c r="C136" s="73"/>
      <c r="I136" s="23"/>
      <c r="J136" s="62"/>
      <c r="K136" s="72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</row>
    <row r="137" spans="1:92" x14ac:dyDescent="0.25">
      <c r="A137" s="73"/>
      <c r="B137" s="95"/>
      <c r="C137" s="73"/>
      <c r="I137" s="23"/>
      <c r="J137" s="62"/>
      <c r="K137" s="72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</row>
    <row r="138" spans="1:92" x14ac:dyDescent="0.25">
      <c r="A138" s="73"/>
      <c r="B138" s="95"/>
      <c r="C138" s="73"/>
      <c r="I138" s="23"/>
      <c r="J138" s="62"/>
      <c r="K138" s="72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</row>
    <row r="139" spans="1:92" x14ac:dyDescent="0.25">
      <c r="A139" s="73"/>
      <c r="B139" s="95"/>
      <c r="C139" s="73"/>
      <c r="I139" s="23"/>
      <c r="J139" s="62"/>
      <c r="K139" s="72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</row>
    <row r="140" spans="1:92" x14ac:dyDescent="0.25">
      <c r="A140" s="73"/>
      <c r="B140" s="95"/>
      <c r="C140" s="73"/>
      <c r="I140" s="23"/>
      <c r="J140" s="62"/>
      <c r="K140" s="72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</row>
    <row r="141" spans="1:92" x14ac:dyDescent="0.25">
      <c r="A141" s="73"/>
      <c r="B141" s="95"/>
      <c r="C141" s="73"/>
      <c r="I141" s="23"/>
      <c r="J141" s="62"/>
      <c r="K141" s="72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</row>
    <row r="142" spans="1:92" x14ac:dyDescent="0.25">
      <c r="A142" s="73"/>
      <c r="B142" s="95"/>
      <c r="C142" s="73"/>
      <c r="I142" s="23"/>
      <c r="J142" s="62"/>
      <c r="K142" s="72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</row>
    <row r="143" spans="1:92" x14ac:dyDescent="0.25">
      <c r="A143" s="73"/>
      <c r="B143" s="95"/>
      <c r="C143" s="73"/>
      <c r="I143" s="23"/>
      <c r="J143" s="62"/>
      <c r="K143" s="72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</row>
    <row r="144" spans="1:92" x14ac:dyDescent="0.25">
      <c r="A144" s="73"/>
      <c r="B144" s="95"/>
      <c r="C144" s="73"/>
      <c r="I144" s="23"/>
      <c r="J144" s="62"/>
      <c r="K144" s="72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</row>
    <row r="145" spans="1:92" x14ac:dyDescent="0.25">
      <c r="A145" s="73"/>
      <c r="B145" s="95"/>
      <c r="C145" s="73"/>
      <c r="I145" s="23"/>
      <c r="J145" s="62"/>
      <c r="K145" s="72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</row>
    <row r="146" spans="1:92" x14ac:dyDescent="0.25">
      <c r="A146" s="73"/>
      <c r="B146" s="95"/>
      <c r="C146" s="73"/>
      <c r="I146" s="23"/>
      <c r="J146" s="62"/>
      <c r="K146" s="72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</row>
    <row r="147" spans="1:92" x14ac:dyDescent="0.25">
      <c r="A147" s="73"/>
      <c r="B147" s="95"/>
      <c r="C147" s="73"/>
      <c r="I147" s="23"/>
      <c r="J147" s="62"/>
      <c r="K147" s="72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</row>
    <row r="148" spans="1:92" x14ac:dyDescent="0.25">
      <c r="A148" s="73"/>
      <c r="B148" s="95"/>
      <c r="C148" s="73"/>
      <c r="I148" s="23"/>
      <c r="J148" s="62"/>
      <c r="K148" s="72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</row>
    <row r="149" spans="1:92" x14ac:dyDescent="0.25">
      <c r="A149" s="73"/>
      <c r="B149" s="95"/>
      <c r="C149" s="73"/>
      <c r="I149" s="23"/>
      <c r="J149" s="62"/>
      <c r="K149" s="72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</row>
    <row r="150" spans="1:92" x14ac:dyDescent="0.25">
      <c r="A150" s="73"/>
      <c r="B150" s="95"/>
      <c r="C150" s="73"/>
      <c r="I150" s="23"/>
      <c r="J150" s="62"/>
      <c r="K150" s="72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</row>
    <row r="151" spans="1:92" x14ac:dyDescent="0.25">
      <c r="A151" s="73"/>
      <c r="B151" s="95"/>
      <c r="C151" s="73"/>
      <c r="I151" s="23"/>
      <c r="J151" s="62"/>
      <c r="K151" s="72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</row>
    <row r="152" spans="1:92" x14ac:dyDescent="0.25">
      <c r="A152" s="73"/>
      <c r="B152" s="95"/>
      <c r="C152" s="73"/>
      <c r="I152" s="23"/>
      <c r="J152" s="62"/>
      <c r="K152" s="72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</row>
    <row r="153" spans="1:92" x14ac:dyDescent="0.25">
      <c r="A153" s="73"/>
      <c r="B153" s="95"/>
      <c r="C153" s="73"/>
      <c r="I153" s="23"/>
      <c r="J153" s="62"/>
      <c r="K153" s="72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</row>
    <row r="154" spans="1:92" x14ac:dyDescent="0.25">
      <c r="A154" s="73"/>
      <c r="B154" s="95"/>
      <c r="C154" s="73"/>
      <c r="I154" s="23"/>
      <c r="J154" s="62"/>
      <c r="K154" s="72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</row>
    <row r="155" spans="1:92" x14ac:dyDescent="0.25">
      <c r="A155" s="73"/>
      <c r="B155" s="95"/>
      <c r="C155" s="73"/>
      <c r="I155" s="23"/>
      <c r="J155" s="62"/>
      <c r="K155" s="72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</row>
    <row r="156" spans="1:92" x14ac:dyDescent="0.25">
      <c r="A156" s="73"/>
      <c r="B156" s="95"/>
      <c r="C156" s="73"/>
      <c r="I156" s="23"/>
      <c r="J156" s="62"/>
      <c r="K156" s="72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</row>
    <row r="157" spans="1:92" x14ac:dyDescent="0.25">
      <c r="A157" s="73"/>
      <c r="B157" s="95"/>
      <c r="C157" s="73"/>
      <c r="I157" s="23"/>
      <c r="J157" s="62"/>
      <c r="K157" s="72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</row>
    <row r="158" spans="1:92" x14ac:dyDescent="0.25">
      <c r="A158" s="73"/>
      <c r="B158" s="95"/>
      <c r="C158" s="73"/>
      <c r="I158" s="23"/>
      <c r="J158" s="62"/>
      <c r="K158" s="72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</row>
    <row r="159" spans="1:92" x14ac:dyDescent="0.25">
      <c r="A159" s="73"/>
      <c r="B159" s="95"/>
      <c r="C159" s="73"/>
      <c r="I159" s="23"/>
      <c r="J159" s="62"/>
      <c r="K159" s="72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</row>
    <row r="160" spans="1:92" x14ac:dyDescent="0.25">
      <c r="A160" s="73"/>
      <c r="B160" s="95"/>
      <c r="C160" s="73"/>
      <c r="I160" s="23"/>
      <c r="J160" s="62"/>
      <c r="K160" s="72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</row>
    <row r="161" spans="1:92" x14ac:dyDescent="0.25">
      <c r="A161" s="73"/>
      <c r="B161" s="95"/>
      <c r="C161" s="73"/>
      <c r="I161" s="23"/>
      <c r="J161" s="62"/>
      <c r="K161" s="72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</row>
    <row r="162" spans="1:92" x14ac:dyDescent="0.25">
      <c r="A162" s="73"/>
      <c r="B162" s="95"/>
      <c r="C162" s="73"/>
      <c r="I162" s="23"/>
      <c r="J162" s="62"/>
      <c r="K162" s="72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</row>
    <row r="163" spans="1:92" x14ac:dyDescent="0.25">
      <c r="A163" s="73"/>
      <c r="B163" s="95"/>
      <c r="C163" s="73"/>
      <c r="I163" s="23"/>
      <c r="J163" s="62"/>
      <c r="K163" s="72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</row>
    <row r="164" spans="1:92" x14ac:dyDescent="0.25">
      <c r="A164" s="73"/>
      <c r="B164" s="95"/>
      <c r="C164" s="73"/>
      <c r="I164" s="23"/>
      <c r="J164" s="62"/>
      <c r="K164" s="72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</row>
    <row r="165" spans="1:92" x14ac:dyDescent="0.25">
      <c r="A165" s="73"/>
      <c r="B165" s="95"/>
      <c r="C165" s="73"/>
      <c r="I165" s="23"/>
      <c r="J165" s="62"/>
      <c r="K165" s="72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</row>
    <row r="166" spans="1:92" x14ac:dyDescent="0.25">
      <c r="A166" s="73"/>
      <c r="B166" s="95"/>
      <c r="C166" s="73"/>
      <c r="I166" s="23"/>
      <c r="J166" s="62"/>
      <c r="K166" s="72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</row>
    <row r="167" spans="1:92" x14ac:dyDescent="0.25">
      <c r="A167" s="73"/>
      <c r="B167" s="95"/>
      <c r="C167" s="73"/>
      <c r="I167" s="23"/>
      <c r="J167" s="62"/>
      <c r="K167" s="72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</row>
    <row r="168" spans="1:92" x14ac:dyDescent="0.25">
      <c r="A168" s="73"/>
      <c r="B168" s="95"/>
      <c r="C168" s="73"/>
      <c r="I168" s="23"/>
      <c r="J168" s="62"/>
      <c r="K168" s="72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</row>
    <row r="169" spans="1:92" x14ac:dyDescent="0.25">
      <c r="A169" s="73"/>
      <c r="B169" s="95"/>
      <c r="C169" s="73"/>
      <c r="I169" s="23"/>
      <c r="J169" s="62"/>
      <c r="K169" s="72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0"/>
      <c r="BZ169" s="90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90"/>
      <c r="CM169" s="90"/>
      <c r="CN169" s="90"/>
    </row>
    <row r="170" spans="1:92" x14ac:dyDescent="0.25">
      <c r="A170" s="73"/>
      <c r="B170" s="95"/>
      <c r="C170" s="73"/>
      <c r="I170" s="23"/>
      <c r="J170" s="62"/>
      <c r="K170" s="72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0"/>
      <c r="BN170" s="90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0"/>
      <c r="BZ170" s="90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90"/>
      <c r="CM170" s="90"/>
      <c r="CN170" s="90"/>
    </row>
    <row r="171" spans="1:92" x14ac:dyDescent="0.25">
      <c r="A171" s="73"/>
      <c r="B171" s="95"/>
      <c r="C171" s="73"/>
      <c r="I171" s="23"/>
      <c r="J171" s="62"/>
      <c r="K171" s="72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0"/>
      <c r="BN171" s="90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0"/>
      <c r="BZ171" s="90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90"/>
      <c r="CM171" s="90"/>
      <c r="CN171" s="90"/>
    </row>
    <row r="172" spans="1:92" x14ac:dyDescent="0.25">
      <c r="A172" s="73"/>
      <c r="B172" s="95"/>
      <c r="C172" s="73"/>
      <c r="I172" s="23"/>
      <c r="J172" s="62"/>
      <c r="K172" s="72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0"/>
      <c r="BN172" s="90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0"/>
      <c r="BZ172" s="90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90"/>
      <c r="CM172" s="90"/>
      <c r="CN172" s="90"/>
    </row>
    <row r="173" spans="1:92" x14ac:dyDescent="0.25">
      <c r="A173" s="73"/>
      <c r="B173" s="95"/>
      <c r="C173" s="73"/>
      <c r="I173" s="23"/>
      <c r="J173" s="62"/>
      <c r="K173" s="72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0"/>
      <c r="BN173" s="90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0"/>
      <c r="BZ173" s="90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90"/>
      <c r="CM173" s="90"/>
      <c r="CN173" s="90"/>
    </row>
    <row r="174" spans="1:92" x14ac:dyDescent="0.25">
      <c r="A174" s="73"/>
      <c r="B174" s="95"/>
      <c r="C174" s="73"/>
      <c r="I174" s="23"/>
      <c r="J174" s="62"/>
      <c r="K174" s="72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0"/>
      <c r="BN174" s="90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0"/>
      <c r="BZ174" s="90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90"/>
      <c r="CM174" s="90"/>
      <c r="CN174" s="90"/>
    </row>
    <row r="175" spans="1:92" x14ac:dyDescent="0.25">
      <c r="A175" s="73"/>
      <c r="B175" s="95"/>
      <c r="C175" s="73"/>
      <c r="I175" s="23"/>
      <c r="J175" s="62"/>
      <c r="K175" s="72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0"/>
      <c r="BN175" s="90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0"/>
      <c r="BZ175" s="90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90"/>
      <c r="CM175" s="90"/>
      <c r="CN175" s="90"/>
    </row>
    <row r="176" spans="1:92" x14ac:dyDescent="0.25">
      <c r="A176" s="73"/>
      <c r="B176" s="95"/>
      <c r="C176" s="73"/>
      <c r="I176" s="23"/>
      <c r="J176" s="62"/>
      <c r="K176" s="72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0"/>
      <c r="BN176" s="90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0"/>
      <c r="BZ176" s="90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90"/>
      <c r="CM176" s="90"/>
      <c r="CN176" s="90"/>
    </row>
    <row r="177" spans="1:92" x14ac:dyDescent="0.25">
      <c r="A177" s="73"/>
      <c r="B177" s="95"/>
      <c r="C177" s="73"/>
      <c r="I177" s="23"/>
      <c r="J177" s="62"/>
      <c r="K177" s="72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90"/>
      <c r="CM177" s="90"/>
      <c r="CN177" s="90"/>
    </row>
    <row r="178" spans="1:92" x14ac:dyDescent="0.25">
      <c r="A178" s="73"/>
      <c r="B178" s="95"/>
      <c r="C178" s="73"/>
      <c r="I178" s="23"/>
      <c r="J178" s="62"/>
      <c r="K178" s="72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0"/>
      <c r="BN178" s="90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0"/>
      <c r="BZ178" s="90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90"/>
      <c r="CM178" s="90"/>
      <c r="CN178" s="90"/>
    </row>
    <row r="179" spans="1:92" x14ac:dyDescent="0.25">
      <c r="A179" s="73"/>
      <c r="B179" s="95"/>
      <c r="C179" s="73"/>
      <c r="I179" s="23"/>
      <c r="J179" s="62"/>
      <c r="K179" s="72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0"/>
      <c r="BZ179" s="90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90"/>
      <c r="CM179" s="90"/>
      <c r="CN179" s="90"/>
    </row>
    <row r="180" spans="1:92" x14ac:dyDescent="0.25">
      <c r="A180" s="73"/>
      <c r="B180" s="95"/>
      <c r="C180" s="73"/>
      <c r="I180" s="23"/>
      <c r="J180" s="62"/>
      <c r="K180" s="72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0"/>
      <c r="BN180" s="90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0"/>
      <c r="BZ180" s="90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90"/>
      <c r="CM180" s="90"/>
      <c r="CN180" s="90"/>
    </row>
    <row r="181" spans="1:92" x14ac:dyDescent="0.25">
      <c r="A181" s="73"/>
      <c r="B181" s="95"/>
      <c r="C181" s="73"/>
      <c r="I181" s="23"/>
      <c r="J181" s="62"/>
      <c r="K181" s="72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0"/>
      <c r="BN181" s="90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0"/>
      <c r="BZ181" s="90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90"/>
      <c r="CM181" s="90"/>
      <c r="CN181" s="90"/>
    </row>
    <row r="182" spans="1:92" x14ac:dyDescent="0.25">
      <c r="A182" s="73"/>
      <c r="B182" s="95"/>
      <c r="C182" s="73"/>
      <c r="I182" s="23"/>
      <c r="J182" s="62"/>
      <c r="K182" s="72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0"/>
      <c r="BN182" s="90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0"/>
      <c r="BZ182" s="90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90"/>
      <c r="CM182" s="90"/>
      <c r="CN182" s="90"/>
    </row>
    <row r="183" spans="1:92" x14ac:dyDescent="0.25">
      <c r="A183" s="73"/>
      <c r="B183" s="95"/>
      <c r="C183" s="73"/>
      <c r="I183" s="23"/>
      <c r="J183" s="62"/>
      <c r="K183" s="72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0"/>
      <c r="BN183" s="90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0"/>
      <c r="BZ183" s="90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90"/>
      <c r="CM183" s="90"/>
      <c r="CN183" s="90"/>
    </row>
    <row r="184" spans="1:92" x14ac:dyDescent="0.25">
      <c r="A184" s="73"/>
      <c r="B184" s="95"/>
      <c r="C184" s="73"/>
      <c r="I184" s="23"/>
      <c r="J184" s="62"/>
      <c r="K184" s="72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0"/>
      <c r="BN184" s="90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0"/>
      <c r="BZ184" s="90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90"/>
      <c r="CM184" s="90"/>
      <c r="CN184" s="90"/>
    </row>
    <row r="185" spans="1:92" x14ac:dyDescent="0.25">
      <c r="A185" s="73"/>
      <c r="B185" s="95"/>
      <c r="C185" s="73"/>
      <c r="I185" s="23"/>
      <c r="J185" s="62"/>
      <c r="K185" s="72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0"/>
      <c r="BN185" s="90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0"/>
      <c r="BZ185" s="90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90"/>
      <c r="CM185" s="90"/>
      <c r="CN185" s="90"/>
    </row>
    <row r="186" spans="1:92" x14ac:dyDescent="0.25">
      <c r="A186" s="73"/>
      <c r="B186" s="95"/>
      <c r="C186" s="73"/>
      <c r="I186" s="23"/>
      <c r="J186" s="62"/>
      <c r="K186" s="72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0"/>
      <c r="BN186" s="90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0"/>
      <c r="BZ186" s="90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90"/>
      <c r="CM186" s="90"/>
      <c r="CN186" s="90"/>
    </row>
    <row r="187" spans="1:92" x14ac:dyDescent="0.25">
      <c r="A187" s="73"/>
      <c r="B187" s="95"/>
      <c r="C187" s="73"/>
      <c r="I187" s="23"/>
      <c r="J187" s="62"/>
      <c r="K187" s="72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0"/>
      <c r="BN187" s="90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0"/>
      <c r="BZ187" s="90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90"/>
      <c r="CM187" s="90"/>
      <c r="CN187" s="90"/>
    </row>
    <row r="188" spans="1:92" x14ac:dyDescent="0.25">
      <c r="A188" s="73"/>
      <c r="B188" s="95"/>
      <c r="C188" s="73"/>
      <c r="I188" s="23"/>
      <c r="J188" s="62"/>
      <c r="K188" s="72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0"/>
      <c r="BN188" s="90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0"/>
      <c r="BZ188" s="90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90"/>
      <c r="CM188" s="90"/>
      <c r="CN188" s="90"/>
    </row>
    <row r="189" spans="1:92" x14ac:dyDescent="0.25">
      <c r="A189" s="73"/>
      <c r="B189" s="95"/>
      <c r="C189" s="73"/>
      <c r="I189" s="23"/>
      <c r="J189" s="62"/>
      <c r="K189" s="72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0"/>
      <c r="BN189" s="90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0"/>
      <c r="BZ189" s="90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90"/>
      <c r="CM189" s="90"/>
      <c r="CN189" s="90"/>
    </row>
    <row r="190" spans="1:92" x14ac:dyDescent="0.25">
      <c r="A190" s="73"/>
      <c r="B190" s="95"/>
      <c r="C190" s="73"/>
      <c r="I190" s="23"/>
      <c r="J190" s="62"/>
      <c r="K190" s="72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90"/>
      <c r="BI190" s="90"/>
      <c r="BJ190" s="90"/>
      <c r="BK190" s="90"/>
      <c r="BL190" s="90"/>
      <c r="BM190" s="90"/>
      <c r="BN190" s="90"/>
      <c r="BO190" s="90"/>
      <c r="BP190" s="90"/>
      <c r="BQ190" s="90"/>
      <c r="BR190" s="90"/>
      <c r="BS190" s="90"/>
      <c r="BT190" s="90"/>
      <c r="BU190" s="90"/>
      <c r="BV190" s="90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/>
      <c r="CH190" s="90"/>
      <c r="CI190" s="90"/>
      <c r="CJ190" s="90"/>
      <c r="CK190" s="90"/>
      <c r="CL190" s="90"/>
      <c r="CM190" s="90"/>
      <c r="CN190" s="90"/>
    </row>
    <row r="191" spans="1:92" x14ac:dyDescent="0.25">
      <c r="A191" s="73"/>
      <c r="B191" s="95"/>
      <c r="C191" s="73"/>
      <c r="I191" s="23"/>
      <c r="J191" s="62"/>
      <c r="K191" s="72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0"/>
      <c r="BQ191" s="90"/>
      <c r="BR191" s="90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0"/>
      <c r="CE191" s="90"/>
      <c r="CF191" s="90"/>
      <c r="CG191" s="90"/>
      <c r="CH191" s="90"/>
      <c r="CI191" s="90"/>
      <c r="CJ191" s="90"/>
      <c r="CK191" s="90"/>
      <c r="CL191" s="90"/>
      <c r="CM191" s="90"/>
      <c r="CN191" s="90"/>
    </row>
    <row r="192" spans="1:92" x14ac:dyDescent="0.25">
      <c r="A192" s="73"/>
      <c r="B192" s="95"/>
      <c r="C192" s="73"/>
      <c r="I192" s="23"/>
      <c r="J192" s="62"/>
      <c r="K192" s="72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0"/>
      <c r="BQ192" s="90"/>
      <c r="BR192" s="90"/>
      <c r="BS192" s="90"/>
      <c r="BT192" s="90"/>
      <c r="BU192" s="90"/>
      <c r="BV192" s="90"/>
      <c r="BW192" s="90"/>
      <c r="BX192" s="90"/>
      <c r="BY192" s="90"/>
      <c r="BZ192" s="90"/>
      <c r="CA192" s="90"/>
      <c r="CB192" s="90"/>
      <c r="CC192" s="90"/>
      <c r="CD192" s="90"/>
      <c r="CE192" s="90"/>
      <c r="CF192" s="90"/>
      <c r="CG192" s="90"/>
      <c r="CH192" s="90"/>
      <c r="CI192" s="90"/>
      <c r="CJ192" s="90"/>
      <c r="CK192" s="90"/>
      <c r="CL192" s="90"/>
      <c r="CM192" s="90"/>
      <c r="CN192" s="90"/>
    </row>
    <row r="193" spans="1:92" x14ac:dyDescent="0.25">
      <c r="A193" s="73"/>
      <c r="B193" s="95"/>
      <c r="C193" s="73"/>
      <c r="I193" s="23"/>
      <c r="J193" s="62"/>
      <c r="K193" s="72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90"/>
      <c r="BI193" s="90"/>
      <c r="BJ193" s="90"/>
      <c r="BK193" s="90"/>
      <c r="BL193" s="90"/>
      <c r="BM193" s="90"/>
      <c r="BN193" s="90"/>
      <c r="BO193" s="90"/>
      <c r="BP193" s="90"/>
      <c r="BQ193" s="90"/>
      <c r="BR193" s="90"/>
      <c r="BS193" s="90"/>
      <c r="BT193" s="90"/>
      <c r="BU193" s="90"/>
      <c r="BV193" s="90"/>
      <c r="BW193" s="90"/>
      <c r="BX193" s="90"/>
      <c r="BY193" s="90"/>
      <c r="BZ193" s="90"/>
      <c r="CA193" s="90"/>
      <c r="CB193" s="90"/>
      <c r="CC193" s="90"/>
      <c r="CD193" s="90"/>
      <c r="CE193" s="90"/>
      <c r="CF193" s="90"/>
      <c r="CG193" s="90"/>
      <c r="CH193" s="90"/>
      <c r="CI193" s="90"/>
      <c r="CJ193" s="90"/>
      <c r="CK193" s="90"/>
      <c r="CL193" s="90"/>
      <c r="CM193" s="90"/>
      <c r="CN193" s="90"/>
    </row>
    <row r="194" spans="1:92" x14ac:dyDescent="0.25">
      <c r="A194" s="73"/>
      <c r="B194" s="95"/>
      <c r="C194" s="73"/>
      <c r="I194" s="23"/>
      <c r="J194" s="62"/>
      <c r="K194" s="72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  <c r="BH194" s="90"/>
      <c r="BI194" s="90"/>
      <c r="BJ194" s="90"/>
      <c r="BK194" s="90"/>
      <c r="BL194" s="90"/>
      <c r="BM194" s="90"/>
      <c r="BN194" s="90"/>
      <c r="BO194" s="90"/>
      <c r="BP194" s="90"/>
      <c r="BQ194" s="90"/>
      <c r="BR194" s="90"/>
      <c r="BS194" s="90"/>
      <c r="BT194" s="90"/>
      <c r="BU194" s="90"/>
      <c r="BV194" s="90"/>
      <c r="BW194" s="90"/>
      <c r="BX194" s="90"/>
      <c r="BY194" s="90"/>
      <c r="BZ194" s="90"/>
      <c r="CA194" s="90"/>
      <c r="CB194" s="90"/>
      <c r="CC194" s="90"/>
      <c r="CD194" s="90"/>
      <c r="CE194" s="90"/>
      <c r="CF194" s="90"/>
      <c r="CG194" s="90"/>
      <c r="CH194" s="90"/>
      <c r="CI194" s="90"/>
      <c r="CJ194" s="90"/>
      <c r="CK194" s="90"/>
      <c r="CL194" s="90"/>
      <c r="CM194" s="90"/>
      <c r="CN194" s="90"/>
    </row>
    <row r="195" spans="1:92" x14ac:dyDescent="0.25">
      <c r="A195" s="73"/>
      <c r="B195" s="95"/>
      <c r="C195" s="73"/>
      <c r="I195" s="23"/>
      <c r="J195" s="62"/>
      <c r="K195" s="72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  <c r="BH195" s="90"/>
      <c r="BI195" s="90"/>
      <c r="BJ195" s="90"/>
      <c r="BK195" s="90"/>
      <c r="BL195" s="90"/>
      <c r="BM195" s="90"/>
      <c r="BN195" s="90"/>
      <c r="BO195" s="90"/>
      <c r="BP195" s="90"/>
      <c r="BQ195" s="90"/>
      <c r="BR195" s="90"/>
      <c r="BS195" s="90"/>
      <c r="BT195" s="90"/>
      <c r="BU195" s="90"/>
      <c r="BV195" s="90"/>
      <c r="BW195" s="90"/>
      <c r="BX195" s="90"/>
      <c r="BY195" s="90"/>
      <c r="BZ195" s="90"/>
      <c r="CA195" s="90"/>
      <c r="CB195" s="90"/>
      <c r="CC195" s="90"/>
      <c r="CD195" s="90"/>
      <c r="CE195" s="90"/>
      <c r="CF195" s="90"/>
      <c r="CG195" s="90"/>
      <c r="CH195" s="90"/>
      <c r="CI195" s="90"/>
      <c r="CJ195" s="90"/>
      <c r="CK195" s="90"/>
      <c r="CL195" s="90"/>
      <c r="CM195" s="90"/>
      <c r="CN195" s="90"/>
    </row>
    <row r="196" spans="1:92" x14ac:dyDescent="0.25">
      <c r="A196" s="73"/>
      <c r="B196" s="95"/>
      <c r="C196" s="73"/>
      <c r="I196" s="23"/>
      <c r="J196" s="62"/>
      <c r="K196" s="72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90"/>
      <c r="CJ196" s="90"/>
      <c r="CK196" s="90"/>
      <c r="CL196" s="90"/>
      <c r="CM196" s="90"/>
      <c r="CN196" s="90"/>
    </row>
    <row r="197" spans="1:92" x14ac:dyDescent="0.25">
      <c r="A197" s="73"/>
      <c r="B197" s="95"/>
      <c r="C197" s="73"/>
      <c r="I197" s="23"/>
      <c r="J197" s="62"/>
      <c r="K197" s="72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90"/>
      <c r="BI197" s="90"/>
      <c r="BJ197" s="90"/>
      <c r="BK197" s="90"/>
      <c r="BL197" s="90"/>
      <c r="BM197" s="90"/>
      <c r="BN197" s="90"/>
      <c r="BO197" s="90"/>
      <c r="BP197" s="90"/>
      <c r="BQ197" s="90"/>
      <c r="BR197" s="90"/>
      <c r="BS197" s="90"/>
      <c r="BT197" s="90"/>
      <c r="BU197" s="90"/>
      <c r="BV197" s="90"/>
      <c r="BW197" s="90"/>
      <c r="BX197" s="90"/>
      <c r="BY197" s="90"/>
      <c r="BZ197" s="90"/>
      <c r="CA197" s="90"/>
      <c r="CB197" s="90"/>
      <c r="CC197" s="90"/>
      <c r="CD197" s="90"/>
      <c r="CE197" s="90"/>
      <c r="CF197" s="90"/>
      <c r="CG197" s="90"/>
      <c r="CH197" s="90"/>
      <c r="CI197" s="90"/>
      <c r="CJ197" s="90"/>
      <c r="CK197" s="90"/>
      <c r="CL197" s="90"/>
      <c r="CM197" s="90"/>
      <c r="CN197" s="90"/>
    </row>
    <row r="198" spans="1:92" x14ac:dyDescent="0.25">
      <c r="A198" s="73"/>
      <c r="B198" s="95"/>
      <c r="C198" s="73"/>
      <c r="I198" s="23"/>
      <c r="J198" s="62"/>
      <c r="K198" s="72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90"/>
      <c r="BI198" s="90"/>
      <c r="BJ198" s="90"/>
      <c r="BK198" s="90"/>
      <c r="BL198" s="90"/>
      <c r="BM198" s="90"/>
      <c r="BN198" s="90"/>
      <c r="BO198" s="90"/>
      <c r="BP198" s="90"/>
      <c r="BQ198" s="90"/>
      <c r="BR198" s="90"/>
      <c r="BS198" s="90"/>
      <c r="BT198" s="90"/>
      <c r="BU198" s="90"/>
      <c r="BV198" s="90"/>
      <c r="BW198" s="90"/>
      <c r="BX198" s="90"/>
      <c r="BY198" s="90"/>
      <c r="BZ198" s="90"/>
      <c r="CA198" s="90"/>
      <c r="CB198" s="90"/>
      <c r="CC198" s="90"/>
      <c r="CD198" s="90"/>
      <c r="CE198" s="90"/>
      <c r="CF198" s="90"/>
      <c r="CG198" s="90"/>
      <c r="CH198" s="90"/>
      <c r="CI198" s="90"/>
      <c r="CJ198" s="90"/>
      <c r="CK198" s="90"/>
      <c r="CL198" s="90"/>
      <c r="CM198" s="90"/>
      <c r="CN198" s="90"/>
    </row>
    <row r="199" spans="1:92" x14ac:dyDescent="0.25">
      <c r="A199" s="73"/>
      <c r="B199" s="95"/>
      <c r="C199" s="73"/>
      <c r="I199" s="23"/>
      <c r="J199" s="62"/>
      <c r="K199" s="72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90"/>
      <c r="BI199" s="90"/>
      <c r="BJ199" s="90"/>
      <c r="BK199" s="90"/>
      <c r="BL199" s="90"/>
      <c r="BM199" s="90"/>
      <c r="BN199" s="90"/>
      <c r="BO199" s="90"/>
      <c r="BP199" s="90"/>
      <c r="BQ199" s="90"/>
      <c r="BR199" s="90"/>
      <c r="BS199" s="90"/>
      <c r="BT199" s="90"/>
      <c r="BU199" s="90"/>
      <c r="BV199" s="90"/>
      <c r="BW199" s="90"/>
      <c r="BX199" s="90"/>
      <c r="BY199" s="90"/>
      <c r="BZ199" s="90"/>
      <c r="CA199" s="90"/>
      <c r="CB199" s="90"/>
      <c r="CC199" s="90"/>
      <c r="CD199" s="90"/>
      <c r="CE199" s="90"/>
      <c r="CF199" s="90"/>
      <c r="CG199" s="90"/>
      <c r="CH199" s="90"/>
      <c r="CI199" s="90"/>
      <c r="CJ199" s="90"/>
      <c r="CK199" s="90"/>
      <c r="CL199" s="90"/>
      <c r="CM199" s="90"/>
      <c r="CN199" s="90"/>
    </row>
    <row r="200" spans="1:92" x14ac:dyDescent="0.25">
      <c r="A200" s="73"/>
      <c r="B200" s="95"/>
      <c r="C200" s="73"/>
      <c r="I200" s="23"/>
      <c r="J200" s="62"/>
      <c r="K200" s="72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90"/>
      <c r="BI200" s="90"/>
      <c r="BJ200" s="90"/>
      <c r="BK200" s="90"/>
      <c r="BL200" s="90"/>
      <c r="BM200" s="90"/>
      <c r="BN200" s="90"/>
      <c r="BO200" s="90"/>
      <c r="BP200" s="90"/>
      <c r="BQ200" s="90"/>
      <c r="BR200" s="90"/>
      <c r="BS200" s="90"/>
      <c r="BT200" s="90"/>
      <c r="BU200" s="90"/>
      <c r="BV200" s="90"/>
      <c r="BW200" s="90"/>
      <c r="BX200" s="90"/>
      <c r="BY200" s="90"/>
      <c r="BZ200" s="90"/>
      <c r="CA200" s="90"/>
      <c r="CB200" s="90"/>
      <c r="CC200" s="90"/>
      <c r="CD200" s="90"/>
      <c r="CE200" s="90"/>
      <c r="CF200" s="90"/>
      <c r="CG200" s="90"/>
      <c r="CH200" s="90"/>
      <c r="CI200" s="90"/>
      <c r="CJ200" s="90"/>
      <c r="CK200" s="90"/>
      <c r="CL200" s="90"/>
      <c r="CM200" s="90"/>
      <c r="CN200" s="90"/>
    </row>
    <row r="201" spans="1:92" x14ac:dyDescent="0.25">
      <c r="A201" s="73"/>
      <c r="B201" s="95"/>
      <c r="C201" s="73"/>
      <c r="I201" s="23"/>
      <c r="J201" s="62"/>
      <c r="K201" s="72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  <c r="BH201" s="90"/>
      <c r="BI201" s="90"/>
      <c r="BJ201" s="90"/>
      <c r="BK201" s="90"/>
      <c r="BL201" s="90"/>
      <c r="BM201" s="90"/>
      <c r="BN201" s="90"/>
      <c r="BO201" s="90"/>
      <c r="BP201" s="90"/>
      <c r="BQ201" s="90"/>
      <c r="BR201" s="90"/>
      <c r="BS201" s="90"/>
      <c r="BT201" s="90"/>
      <c r="BU201" s="90"/>
      <c r="BV201" s="90"/>
      <c r="BW201" s="90"/>
      <c r="BX201" s="90"/>
      <c r="BY201" s="90"/>
      <c r="BZ201" s="90"/>
      <c r="CA201" s="90"/>
      <c r="CB201" s="90"/>
      <c r="CC201" s="90"/>
      <c r="CD201" s="90"/>
      <c r="CE201" s="90"/>
      <c r="CF201" s="90"/>
      <c r="CG201" s="90"/>
      <c r="CH201" s="90"/>
      <c r="CI201" s="90"/>
      <c r="CJ201" s="90"/>
      <c r="CK201" s="90"/>
      <c r="CL201" s="90"/>
      <c r="CM201" s="90"/>
      <c r="CN201" s="90"/>
    </row>
    <row r="202" spans="1:92" x14ac:dyDescent="0.25">
      <c r="A202" s="73"/>
      <c r="B202" s="95"/>
      <c r="C202" s="73"/>
      <c r="I202" s="23"/>
      <c r="J202" s="62"/>
      <c r="K202" s="72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90"/>
      <c r="BI202" s="90"/>
      <c r="BJ202" s="90"/>
      <c r="BK202" s="90"/>
      <c r="BL202" s="90"/>
      <c r="BM202" s="90"/>
      <c r="BN202" s="90"/>
      <c r="BO202" s="90"/>
      <c r="BP202" s="90"/>
      <c r="BQ202" s="90"/>
      <c r="BR202" s="90"/>
      <c r="BS202" s="90"/>
      <c r="BT202" s="90"/>
      <c r="BU202" s="90"/>
      <c r="BV202" s="90"/>
      <c r="BW202" s="90"/>
      <c r="BX202" s="90"/>
      <c r="BY202" s="90"/>
      <c r="BZ202" s="90"/>
      <c r="CA202" s="90"/>
      <c r="CB202" s="90"/>
      <c r="CC202" s="90"/>
      <c r="CD202" s="90"/>
      <c r="CE202" s="90"/>
      <c r="CF202" s="90"/>
      <c r="CG202" s="90"/>
      <c r="CH202" s="90"/>
      <c r="CI202" s="90"/>
      <c r="CJ202" s="90"/>
      <c r="CK202" s="90"/>
      <c r="CL202" s="90"/>
      <c r="CM202" s="90"/>
      <c r="CN202" s="90"/>
    </row>
    <row r="203" spans="1:92" x14ac:dyDescent="0.25">
      <c r="A203" s="73"/>
      <c r="B203" s="95"/>
      <c r="C203" s="73"/>
      <c r="I203" s="23"/>
      <c r="J203" s="62"/>
      <c r="K203" s="72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0"/>
      <c r="BQ203" s="90"/>
      <c r="BR203" s="90"/>
      <c r="BS203" s="90"/>
      <c r="BT203" s="90"/>
      <c r="BU203" s="90"/>
      <c r="BV203" s="90"/>
      <c r="BW203" s="90"/>
      <c r="BX203" s="90"/>
      <c r="BY203" s="90"/>
      <c r="BZ203" s="90"/>
      <c r="CA203" s="90"/>
      <c r="CB203" s="90"/>
      <c r="CC203" s="90"/>
      <c r="CD203" s="90"/>
      <c r="CE203" s="90"/>
      <c r="CF203" s="90"/>
      <c r="CG203" s="90"/>
      <c r="CH203" s="90"/>
      <c r="CI203" s="90"/>
      <c r="CJ203" s="90"/>
      <c r="CK203" s="90"/>
      <c r="CL203" s="90"/>
      <c r="CM203" s="90"/>
      <c r="CN203" s="90"/>
    </row>
    <row r="204" spans="1:92" x14ac:dyDescent="0.25">
      <c r="A204" s="73"/>
      <c r="B204" s="95"/>
      <c r="C204" s="73"/>
      <c r="I204" s="23"/>
      <c r="J204" s="62"/>
      <c r="K204" s="72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0"/>
      <c r="BO204" s="90"/>
      <c r="BP204" s="90"/>
      <c r="BQ204" s="90"/>
      <c r="BR204" s="90"/>
      <c r="BS204" s="90"/>
      <c r="BT204" s="90"/>
      <c r="BU204" s="90"/>
      <c r="BV204" s="90"/>
      <c r="BW204" s="90"/>
      <c r="BX204" s="90"/>
      <c r="BY204" s="90"/>
      <c r="BZ204" s="90"/>
      <c r="CA204" s="90"/>
      <c r="CB204" s="90"/>
      <c r="CC204" s="90"/>
      <c r="CD204" s="90"/>
      <c r="CE204" s="90"/>
      <c r="CF204" s="90"/>
      <c r="CG204" s="90"/>
      <c r="CH204" s="90"/>
      <c r="CI204" s="90"/>
      <c r="CJ204" s="90"/>
      <c r="CK204" s="90"/>
      <c r="CL204" s="90"/>
      <c r="CM204" s="90"/>
      <c r="CN204" s="90"/>
    </row>
    <row r="205" spans="1:92" x14ac:dyDescent="0.25">
      <c r="A205" s="73"/>
      <c r="B205" s="95"/>
      <c r="C205" s="73"/>
      <c r="I205" s="23"/>
      <c r="J205" s="62"/>
      <c r="K205" s="72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90"/>
      <c r="BI205" s="90"/>
      <c r="BJ205" s="90"/>
      <c r="BK205" s="90"/>
      <c r="BL205" s="90"/>
      <c r="BM205" s="90"/>
      <c r="BN205" s="90"/>
      <c r="BO205" s="90"/>
      <c r="BP205" s="90"/>
      <c r="BQ205" s="90"/>
      <c r="BR205" s="90"/>
      <c r="BS205" s="90"/>
      <c r="BT205" s="90"/>
      <c r="BU205" s="90"/>
      <c r="BV205" s="90"/>
      <c r="BW205" s="90"/>
      <c r="BX205" s="90"/>
      <c r="BY205" s="90"/>
      <c r="BZ205" s="90"/>
      <c r="CA205" s="90"/>
      <c r="CB205" s="90"/>
      <c r="CC205" s="90"/>
      <c r="CD205" s="90"/>
      <c r="CE205" s="90"/>
      <c r="CF205" s="90"/>
      <c r="CG205" s="90"/>
      <c r="CH205" s="90"/>
      <c r="CI205" s="90"/>
      <c r="CJ205" s="90"/>
      <c r="CK205" s="90"/>
      <c r="CL205" s="90"/>
      <c r="CM205" s="90"/>
      <c r="CN205" s="90"/>
    </row>
    <row r="206" spans="1:92" x14ac:dyDescent="0.25">
      <c r="A206" s="73"/>
      <c r="B206" s="95"/>
      <c r="C206" s="73"/>
      <c r="I206" s="23"/>
      <c r="J206" s="62"/>
      <c r="K206" s="72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 s="90"/>
      <c r="BH206" s="90"/>
      <c r="BI206" s="90"/>
      <c r="BJ206" s="90"/>
      <c r="BK206" s="90"/>
      <c r="BL206" s="90"/>
      <c r="BM206" s="90"/>
      <c r="BN206" s="90"/>
      <c r="BO206" s="90"/>
      <c r="BP206" s="90"/>
      <c r="BQ206" s="90"/>
      <c r="BR206" s="90"/>
      <c r="BS206" s="90"/>
      <c r="BT206" s="90"/>
      <c r="BU206" s="90"/>
      <c r="BV206" s="90"/>
      <c r="BW206" s="90"/>
      <c r="BX206" s="90"/>
      <c r="BY206" s="90"/>
      <c r="BZ206" s="90"/>
      <c r="CA206" s="90"/>
      <c r="CB206" s="90"/>
      <c r="CC206" s="90"/>
      <c r="CD206" s="90"/>
      <c r="CE206" s="90"/>
      <c r="CF206" s="90"/>
      <c r="CG206" s="90"/>
      <c r="CH206" s="90"/>
      <c r="CI206" s="90"/>
      <c r="CJ206" s="90"/>
      <c r="CK206" s="90"/>
      <c r="CL206" s="90"/>
      <c r="CM206" s="90"/>
      <c r="CN206" s="90"/>
    </row>
    <row r="207" spans="1:92" x14ac:dyDescent="0.25">
      <c r="A207" s="73"/>
      <c r="B207" s="95"/>
      <c r="C207" s="73"/>
      <c r="I207" s="23"/>
      <c r="J207" s="62"/>
      <c r="K207" s="72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  <c r="BH207" s="90"/>
      <c r="BI207" s="90"/>
      <c r="BJ207" s="90"/>
      <c r="BK207" s="90"/>
      <c r="BL207" s="90"/>
      <c r="BM207" s="90"/>
      <c r="BN207" s="90"/>
      <c r="BO207" s="90"/>
      <c r="BP207" s="90"/>
      <c r="BQ207" s="90"/>
      <c r="BR207" s="90"/>
      <c r="BS207" s="90"/>
      <c r="BT207" s="90"/>
      <c r="BU207" s="90"/>
      <c r="BV207" s="90"/>
      <c r="BW207" s="90"/>
      <c r="BX207" s="90"/>
      <c r="BY207" s="90"/>
      <c r="BZ207" s="90"/>
      <c r="CA207" s="90"/>
      <c r="CB207" s="90"/>
      <c r="CC207" s="90"/>
      <c r="CD207" s="90"/>
      <c r="CE207" s="90"/>
      <c r="CF207" s="90"/>
      <c r="CG207" s="90"/>
      <c r="CH207" s="90"/>
      <c r="CI207" s="90"/>
      <c r="CJ207" s="90"/>
      <c r="CK207" s="90"/>
      <c r="CL207" s="90"/>
      <c r="CM207" s="90"/>
      <c r="CN207" s="90"/>
    </row>
    <row r="208" spans="1:92" x14ac:dyDescent="0.25">
      <c r="A208" s="73"/>
      <c r="B208" s="95"/>
      <c r="C208" s="73"/>
      <c r="I208" s="23"/>
      <c r="J208" s="62"/>
      <c r="K208" s="72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  <c r="BH208" s="90"/>
      <c r="BI208" s="90"/>
      <c r="BJ208" s="90"/>
      <c r="BK208" s="90"/>
      <c r="BL208" s="90"/>
      <c r="BM208" s="90"/>
      <c r="BN208" s="90"/>
      <c r="BO208" s="90"/>
      <c r="BP208" s="90"/>
      <c r="BQ208" s="90"/>
      <c r="BR208" s="90"/>
      <c r="BS208" s="90"/>
      <c r="BT208" s="90"/>
      <c r="BU208" s="90"/>
      <c r="BV208" s="90"/>
      <c r="BW208" s="90"/>
      <c r="BX208" s="90"/>
      <c r="BY208" s="90"/>
      <c r="BZ208" s="90"/>
      <c r="CA208" s="90"/>
      <c r="CB208" s="90"/>
      <c r="CC208" s="90"/>
      <c r="CD208" s="90"/>
      <c r="CE208" s="90"/>
      <c r="CF208" s="90"/>
      <c r="CG208" s="90"/>
      <c r="CH208" s="90"/>
      <c r="CI208" s="90"/>
      <c r="CJ208" s="90"/>
      <c r="CK208" s="90"/>
      <c r="CL208" s="90"/>
      <c r="CM208" s="90"/>
      <c r="CN208" s="90"/>
    </row>
    <row r="209" spans="1:92" x14ac:dyDescent="0.25">
      <c r="A209" s="73"/>
      <c r="B209" s="95"/>
      <c r="C209" s="73"/>
      <c r="I209" s="23"/>
      <c r="J209" s="62"/>
      <c r="K209" s="72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90"/>
      <c r="BI209" s="90"/>
      <c r="BJ209" s="90"/>
      <c r="BK209" s="90"/>
      <c r="BL209" s="90"/>
      <c r="BM209" s="90"/>
      <c r="BN209" s="90"/>
      <c r="BO209" s="90"/>
      <c r="BP209" s="90"/>
      <c r="BQ209" s="90"/>
      <c r="BR209" s="90"/>
      <c r="BS209" s="90"/>
      <c r="BT209" s="90"/>
      <c r="BU209" s="90"/>
      <c r="BV209" s="90"/>
      <c r="BW209" s="90"/>
      <c r="BX209" s="90"/>
      <c r="BY209" s="90"/>
      <c r="BZ209" s="90"/>
      <c r="CA209" s="90"/>
      <c r="CB209" s="90"/>
      <c r="CC209" s="90"/>
      <c r="CD209" s="90"/>
      <c r="CE209" s="90"/>
      <c r="CF209" s="90"/>
      <c r="CG209" s="90"/>
      <c r="CH209" s="90"/>
      <c r="CI209" s="90"/>
      <c r="CJ209" s="90"/>
      <c r="CK209" s="90"/>
      <c r="CL209" s="90"/>
      <c r="CM209" s="90"/>
      <c r="CN209" s="90"/>
    </row>
    <row r="210" spans="1:92" x14ac:dyDescent="0.25">
      <c r="A210" s="73"/>
      <c r="B210" s="95"/>
      <c r="C210" s="73"/>
      <c r="I210" s="23"/>
      <c r="J210" s="62"/>
      <c r="K210" s="72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90"/>
      <c r="BI210" s="90"/>
      <c r="BJ210" s="90"/>
      <c r="BK210" s="90"/>
      <c r="BL210" s="90"/>
      <c r="BM210" s="90"/>
      <c r="BN210" s="90"/>
      <c r="BO210" s="90"/>
      <c r="BP210" s="90"/>
      <c r="BQ210" s="90"/>
      <c r="BR210" s="90"/>
      <c r="BS210" s="90"/>
      <c r="BT210" s="90"/>
      <c r="BU210" s="90"/>
      <c r="BV210" s="90"/>
      <c r="BW210" s="90"/>
      <c r="BX210" s="90"/>
      <c r="BY210" s="90"/>
      <c r="BZ210" s="90"/>
      <c r="CA210" s="90"/>
      <c r="CB210" s="90"/>
      <c r="CC210" s="90"/>
      <c r="CD210" s="90"/>
      <c r="CE210" s="90"/>
      <c r="CF210" s="90"/>
      <c r="CG210" s="90"/>
      <c r="CH210" s="90"/>
      <c r="CI210" s="90"/>
      <c r="CJ210" s="90"/>
      <c r="CK210" s="90"/>
      <c r="CL210" s="90"/>
      <c r="CM210" s="90"/>
      <c r="CN210" s="90"/>
    </row>
    <row r="211" spans="1:92" x14ac:dyDescent="0.25">
      <c r="A211" s="73"/>
      <c r="B211" s="95"/>
      <c r="C211" s="73"/>
      <c r="I211" s="23"/>
      <c r="J211" s="62"/>
      <c r="K211" s="72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  <c r="BH211" s="90"/>
      <c r="BI211" s="90"/>
      <c r="BJ211" s="90"/>
      <c r="BK211" s="90"/>
      <c r="BL211" s="90"/>
      <c r="BM211" s="90"/>
      <c r="BN211" s="90"/>
      <c r="BO211" s="90"/>
      <c r="BP211" s="90"/>
      <c r="BQ211" s="90"/>
      <c r="BR211" s="90"/>
      <c r="BS211" s="90"/>
      <c r="BT211" s="90"/>
      <c r="BU211" s="90"/>
      <c r="BV211" s="90"/>
      <c r="BW211" s="90"/>
      <c r="BX211" s="90"/>
      <c r="BY211" s="90"/>
      <c r="BZ211" s="90"/>
      <c r="CA211" s="90"/>
      <c r="CB211" s="90"/>
      <c r="CC211" s="90"/>
      <c r="CD211" s="90"/>
      <c r="CE211" s="90"/>
      <c r="CF211" s="90"/>
      <c r="CG211" s="90"/>
      <c r="CH211" s="90"/>
      <c r="CI211" s="90"/>
      <c r="CJ211" s="90"/>
      <c r="CK211" s="90"/>
      <c r="CL211" s="90"/>
      <c r="CM211" s="90"/>
      <c r="CN211" s="90"/>
    </row>
    <row r="212" spans="1:92" x14ac:dyDescent="0.25">
      <c r="A212" s="73"/>
      <c r="B212" s="95"/>
      <c r="C212" s="73"/>
      <c r="I212" s="23"/>
      <c r="J212" s="62"/>
      <c r="K212" s="72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G212" s="90"/>
      <c r="BH212" s="90"/>
      <c r="BI212" s="90"/>
      <c r="BJ212" s="90"/>
      <c r="BK212" s="90"/>
      <c r="BL212" s="90"/>
      <c r="BM212" s="90"/>
      <c r="BN212" s="90"/>
      <c r="BO212" s="90"/>
      <c r="BP212" s="90"/>
      <c r="BQ212" s="90"/>
      <c r="BR212" s="90"/>
      <c r="BS212" s="90"/>
      <c r="BT212" s="90"/>
      <c r="BU212" s="90"/>
      <c r="BV212" s="90"/>
      <c r="BW212" s="90"/>
      <c r="BX212" s="90"/>
      <c r="BY212" s="90"/>
      <c r="BZ212" s="90"/>
      <c r="CA212" s="90"/>
      <c r="CB212" s="90"/>
      <c r="CC212" s="90"/>
      <c r="CD212" s="90"/>
      <c r="CE212" s="90"/>
      <c r="CF212" s="90"/>
      <c r="CG212" s="90"/>
      <c r="CH212" s="90"/>
      <c r="CI212" s="90"/>
      <c r="CJ212" s="90"/>
      <c r="CK212" s="90"/>
      <c r="CL212" s="90"/>
      <c r="CM212" s="90"/>
      <c r="CN212" s="90"/>
    </row>
    <row r="213" spans="1:92" x14ac:dyDescent="0.25">
      <c r="A213" s="73"/>
      <c r="B213" s="95"/>
      <c r="C213" s="73"/>
      <c r="I213" s="23"/>
      <c r="J213" s="62"/>
      <c r="K213" s="72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90"/>
      <c r="BO213" s="90"/>
      <c r="BP213" s="90"/>
      <c r="BQ213" s="90"/>
      <c r="BR213" s="90"/>
      <c r="BS213" s="90"/>
      <c r="BT213" s="90"/>
      <c r="BU213" s="90"/>
      <c r="BV213" s="90"/>
      <c r="BW213" s="90"/>
      <c r="BX213" s="90"/>
      <c r="BY213" s="90"/>
      <c r="BZ213" s="90"/>
      <c r="CA213" s="90"/>
      <c r="CB213" s="90"/>
      <c r="CC213" s="90"/>
      <c r="CD213" s="90"/>
      <c r="CE213" s="90"/>
      <c r="CF213" s="90"/>
      <c r="CG213" s="90"/>
      <c r="CH213" s="90"/>
      <c r="CI213" s="90"/>
      <c r="CJ213" s="90"/>
      <c r="CK213" s="90"/>
      <c r="CL213" s="90"/>
      <c r="CM213" s="90"/>
      <c r="CN213" s="90"/>
    </row>
    <row r="214" spans="1:92" x14ac:dyDescent="0.25">
      <c r="A214" s="73"/>
      <c r="B214" s="95"/>
      <c r="C214" s="73"/>
      <c r="I214" s="23"/>
      <c r="J214" s="62"/>
      <c r="K214" s="72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0"/>
      <c r="BK214" s="90"/>
      <c r="BL214" s="90"/>
      <c r="BM214" s="90"/>
      <c r="BN214" s="90"/>
      <c r="BO214" s="90"/>
      <c r="BP214" s="90"/>
      <c r="BQ214" s="90"/>
      <c r="BR214" s="90"/>
      <c r="BS214" s="90"/>
      <c r="BT214" s="90"/>
      <c r="BU214" s="90"/>
      <c r="BV214" s="90"/>
      <c r="BW214" s="90"/>
      <c r="BX214" s="90"/>
      <c r="BY214" s="90"/>
      <c r="BZ214" s="90"/>
      <c r="CA214" s="90"/>
      <c r="CB214" s="90"/>
      <c r="CC214" s="90"/>
      <c r="CD214" s="90"/>
      <c r="CE214" s="90"/>
      <c r="CF214" s="90"/>
      <c r="CG214" s="90"/>
      <c r="CH214" s="90"/>
      <c r="CI214" s="90"/>
      <c r="CJ214" s="90"/>
      <c r="CK214" s="90"/>
      <c r="CL214" s="90"/>
      <c r="CM214" s="90"/>
      <c r="CN214" s="90"/>
    </row>
    <row r="215" spans="1:92" x14ac:dyDescent="0.25">
      <c r="A215" s="73"/>
      <c r="B215" s="95"/>
      <c r="C215" s="73"/>
      <c r="I215" s="23"/>
      <c r="J215" s="62"/>
      <c r="K215" s="72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G215" s="90"/>
      <c r="BH215" s="90"/>
      <c r="BI215" s="90"/>
      <c r="BJ215" s="90"/>
      <c r="BK215" s="90"/>
      <c r="BL215" s="90"/>
      <c r="BM215" s="90"/>
      <c r="BN215" s="90"/>
      <c r="BO215" s="90"/>
      <c r="BP215" s="90"/>
      <c r="BQ215" s="90"/>
      <c r="BR215" s="90"/>
      <c r="BS215" s="90"/>
      <c r="BT215" s="90"/>
      <c r="BU215" s="90"/>
      <c r="BV215" s="90"/>
      <c r="BW215" s="90"/>
      <c r="BX215" s="90"/>
      <c r="BY215" s="90"/>
      <c r="BZ215" s="90"/>
      <c r="CA215" s="90"/>
      <c r="CB215" s="90"/>
      <c r="CC215" s="90"/>
      <c r="CD215" s="90"/>
      <c r="CE215" s="90"/>
      <c r="CF215" s="90"/>
      <c r="CG215" s="90"/>
      <c r="CH215" s="90"/>
      <c r="CI215" s="90"/>
      <c r="CJ215" s="90"/>
      <c r="CK215" s="90"/>
      <c r="CL215" s="90"/>
      <c r="CM215" s="90"/>
      <c r="CN215" s="90"/>
    </row>
    <row r="216" spans="1:92" x14ac:dyDescent="0.25">
      <c r="A216" s="73"/>
      <c r="B216" s="95"/>
      <c r="C216" s="73"/>
      <c r="I216" s="23"/>
      <c r="J216" s="62"/>
      <c r="K216" s="72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0"/>
      <c r="BN216" s="90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0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90"/>
      <c r="CM216" s="90"/>
      <c r="CN216" s="90"/>
    </row>
    <row r="217" spans="1:92" x14ac:dyDescent="0.25">
      <c r="A217" s="73"/>
      <c r="B217" s="95"/>
      <c r="C217" s="73"/>
      <c r="I217" s="23"/>
      <c r="J217" s="62"/>
      <c r="K217" s="72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0"/>
      <c r="BN217" s="90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0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90"/>
      <c r="CM217" s="90"/>
      <c r="CN217" s="90"/>
    </row>
    <row r="218" spans="1:92" x14ac:dyDescent="0.25">
      <c r="A218" s="73"/>
      <c r="B218" s="95"/>
      <c r="C218" s="73"/>
      <c r="I218" s="23"/>
      <c r="J218" s="62"/>
      <c r="K218" s="72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  <c r="BH218" s="90"/>
      <c r="BI218" s="90"/>
      <c r="BJ218" s="90"/>
      <c r="BK218" s="90"/>
      <c r="BL218" s="90"/>
      <c r="BM218" s="90"/>
      <c r="BN218" s="90"/>
      <c r="BO218" s="90"/>
      <c r="BP218" s="90"/>
      <c r="BQ218" s="90"/>
      <c r="BR218" s="90"/>
      <c r="BS218" s="90"/>
      <c r="BT218" s="90"/>
      <c r="BU218" s="90"/>
      <c r="BV218" s="90"/>
      <c r="BW218" s="90"/>
      <c r="BX218" s="90"/>
      <c r="BY218" s="90"/>
      <c r="BZ218" s="90"/>
      <c r="CA218" s="90"/>
      <c r="CB218" s="90"/>
      <c r="CC218" s="90"/>
      <c r="CD218" s="90"/>
      <c r="CE218" s="90"/>
      <c r="CF218" s="90"/>
      <c r="CG218" s="90"/>
      <c r="CH218" s="90"/>
      <c r="CI218" s="90"/>
      <c r="CJ218" s="90"/>
      <c r="CK218" s="90"/>
      <c r="CL218" s="90"/>
      <c r="CM218" s="90"/>
      <c r="CN218" s="90"/>
    </row>
    <row r="219" spans="1:92" x14ac:dyDescent="0.25">
      <c r="A219" s="73"/>
      <c r="B219" s="95"/>
      <c r="C219" s="73"/>
      <c r="I219" s="23"/>
      <c r="J219" s="62"/>
      <c r="K219" s="72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0"/>
      <c r="BN219" s="90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0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90"/>
      <c r="CM219" s="90"/>
      <c r="CN219" s="90"/>
    </row>
    <row r="220" spans="1:92" x14ac:dyDescent="0.25">
      <c r="A220" s="73"/>
      <c r="B220" s="95"/>
      <c r="C220" s="73"/>
      <c r="I220" s="23"/>
      <c r="J220" s="62"/>
      <c r="K220" s="72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0"/>
      <c r="BN220" s="90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0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90"/>
      <c r="CM220" s="90"/>
      <c r="CN220" s="90"/>
    </row>
    <row r="221" spans="1:92" x14ac:dyDescent="0.25">
      <c r="A221" s="73"/>
      <c r="B221" s="95"/>
      <c r="C221" s="73"/>
      <c r="I221" s="23"/>
      <c r="J221" s="62"/>
      <c r="K221" s="72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0"/>
      <c r="BN221" s="90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0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90"/>
      <c r="CM221" s="90"/>
      <c r="CN221" s="90"/>
    </row>
    <row r="222" spans="1:92" x14ac:dyDescent="0.25">
      <c r="A222" s="73"/>
      <c r="B222" s="95"/>
      <c r="C222" s="73"/>
      <c r="I222" s="23"/>
      <c r="J222" s="62"/>
      <c r="K222" s="72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0"/>
      <c r="BN222" s="90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0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90"/>
      <c r="CM222" s="90"/>
      <c r="CN222" s="90"/>
    </row>
    <row r="223" spans="1:92" x14ac:dyDescent="0.25">
      <c r="A223" s="73"/>
      <c r="B223" s="95"/>
      <c r="C223" s="73"/>
      <c r="I223" s="23"/>
      <c r="J223" s="62"/>
      <c r="K223" s="72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0"/>
      <c r="BN223" s="90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0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90"/>
      <c r="CM223" s="90"/>
      <c r="CN223" s="90"/>
    </row>
    <row r="224" spans="1:92" x14ac:dyDescent="0.25">
      <c r="A224" s="73"/>
      <c r="B224" s="95"/>
      <c r="C224" s="73"/>
      <c r="I224" s="23"/>
      <c r="J224" s="62"/>
      <c r="K224" s="72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0"/>
      <c r="BN224" s="90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0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90"/>
      <c r="CM224" s="90"/>
      <c r="CN224" s="90"/>
    </row>
    <row r="225" spans="1:92" x14ac:dyDescent="0.25">
      <c r="A225" s="73"/>
      <c r="B225" s="95"/>
      <c r="C225" s="73"/>
      <c r="I225" s="23"/>
      <c r="J225" s="62"/>
      <c r="K225" s="72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0"/>
      <c r="BN225" s="90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0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90"/>
      <c r="CM225" s="90"/>
      <c r="CN225" s="90"/>
    </row>
    <row r="226" spans="1:92" x14ac:dyDescent="0.25">
      <c r="A226" s="73"/>
      <c r="B226" s="95"/>
      <c r="C226" s="73"/>
      <c r="I226" s="23"/>
      <c r="J226" s="62"/>
      <c r="K226" s="72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0"/>
      <c r="BN226" s="90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0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90"/>
      <c r="CM226" s="90"/>
      <c r="CN226" s="90"/>
    </row>
    <row r="227" spans="1:92" x14ac:dyDescent="0.25">
      <c r="A227" s="73"/>
      <c r="B227" s="95"/>
      <c r="C227" s="73"/>
      <c r="I227" s="23"/>
      <c r="J227" s="62"/>
      <c r="K227" s="72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  <c r="BH227" s="90"/>
      <c r="BI227" s="90"/>
      <c r="BJ227" s="90"/>
      <c r="BK227" s="90"/>
      <c r="BL227" s="90"/>
      <c r="BM227" s="90"/>
      <c r="BN227" s="90"/>
      <c r="BO227" s="90"/>
      <c r="BP227" s="90"/>
      <c r="BQ227" s="90"/>
      <c r="BR227" s="90"/>
      <c r="BS227" s="90"/>
      <c r="BT227" s="90"/>
      <c r="BU227" s="90"/>
      <c r="BV227" s="90"/>
      <c r="BW227" s="90"/>
      <c r="BX227" s="90"/>
      <c r="BY227" s="90"/>
      <c r="BZ227" s="90"/>
      <c r="CA227" s="90"/>
      <c r="CB227" s="90"/>
      <c r="CC227" s="90"/>
      <c r="CD227" s="90"/>
      <c r="CE227" s="90"/>
      <c r="CF227" s="90"/>
      <c r="CG227" s="90"/>
      <c r="CH227" s="90"/>
      <c r="CI227" s="90"/>
      <c r="CJ227" s="90"/>
      <c r="CK227" s="90"/>
      <c r="CL227" s="90"/>
      <c r="CM227" s="90"/>
      <c r="CN227" s="90"/>
    </row>
    <row r="228" spans="1:92" x14ac:dyDescent="0.25">
      <c r="A228" s="73"/>
      <c r="B228" s="95"/>
      <c r="C228" s="73"/>
      <c r="I228" s="23"/>
      <c r="J228" s="62"/>
      <c r="K228" s="72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0"/>
      <c r="BN228" s="90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0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90"/>
      <c r="CM228" s="90"/>
      <c r="CN228" s="90"/>
    </row>
    <row r="229" spans="1:92" x14ac:dyDescent="0.25">
      <c r="A229" s="73"/>
      <c r="B229" s="95"/>
      <c r="C229" s="73"/>
      <c r="I229" s="23"/>
      <c r="J229" s="62"/>
      <c r="K229" s="72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0"/>
      <c r="BN229" s="90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0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90"/>
      <c r="CM229" s="90"/>
      <c r="CN229" s="90"/>
    </row>
    <row r="230" spans="1:92" x14ac:dyDescent="0.25">
      <c r="A230" s="73"/>
      <c r="B230" s="95"/>
      <c r="C230" s="73"/>
      <c r="I230" s="23"/>
      <c r="J230" s="62"/>
      <c r="K230" s="72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0"/>
      <c r="BN230" s="90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0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90"/>
      <c r="CM230" s="90"/>
      <c r="CN230" s="90"/>
    </row>
    <row r="231" spans="1:92" x14ac:dyDescent="0.25">
      <c r="A231" s="73"/>
      <c r="B231" s="95"/>
      <c r="C231" s="73"/>
      <c r="I231" s="23"/>
      <c r="J231" s="62"/>
      <c r="K231" s="72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0"/>
      <c r="BN231" s="90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0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90"/>
      <c r="CM231" s="90"/>
      <c r="CN231" s="90"/>
    </row>
    <row r="232" spans="1:92" x14ac:dyDescent="0.25">
      <c r="A232" s="73"/>
      <c r="B232" s="95"/>
      <c r="C232" s="73"/>
      <c r="I232" s="23"/>
      <c r="J232" s="62"/>
      <c r="K232" s="72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90"/>
      <c r="BI232" s="90"/>
      <c r="BJ232" s="90"/>
      <c r="BK232" s="90"/>
      <c r="BL232" s="90"/>
      <c r="BM232" s="90"/>
      <c r="BN232" s="90"/>
      <c r="BO232" s="90"/>
      <c r="BP232" s="90"/>
      <c r="BQ232" s="90"/>
      <c r="BR232" s="90"/>
      <c r="BS232" s="90"/>
      <c r="BT232" s="90"/>
      <c r="BU232" s="90"/>
      <c r="BV232" s="90"/>
      <c r="BW232" s="90"/>
      <c r="BX232" s="90"/>
      <c r="BY232" s="90"/>
      <c r="BZ232" s="90"/>
      <c r="CA232" s="90"/>
      <c r="CB232" s="90"/>
      <c r="CC232" s="90"/>
      <c r="CD232" s="90"/>
      <c r="CE232" s="90"/>
      <c r="CF232" s="90"/>
      <c r="CG232" s="90"/>
      <c r="CH232" s="90"/>
      <c r="CI232" s="90"/>
      <c r="CJ232" s="90"/>
      <c r="CK232" s="90"/>
      <c r="CL232" s="90"/>
      <c r="CM232" s="90"/>
      <c r="CN232" s="90"/>
    </row>
    <row r="233" spans="1:92" x14ac:dyDescent="0.25">
      <c r="A233" s="73"/>
      <c r="B233" s="95"/>
      <c r="C233" s="73"/>
      <c r="I233" s="23"/>
      <c r="J233" s="62"/>
      <c r="K233" s="72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0"/>
      <c r="BN233" s="90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0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90"/>
      <c r="CM233" s="90"/>
      <c r="CN233" s="90"/>
    </row>
    <row r="234" spans="1:92" x14ac:dyDescent="0.25">
      <c r="A234" s="73"/>
      <c r="B234" s="95"/>
      <c r="C234" s="73"/>
      <c r="I234" s="23"/>
      <c r="J234" s="62"/>
      <c r="K234" s="72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0"/>
      <c r="BN234" s="90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0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90"/>
      <c r="CM234" s="90"/>
      <c r="CN234" s="90"/>
    </row>
    <row r="235" spans="1:92" x14ac:dyDescent="0.25">
      <c r="A235" s="73"/>
      <c r="B235" s="95"/>
      <c r="C235" s="73"/>
      <c r="I235" s="23"/>
      <c r="J235" s="62"/>
      <c r="K235" s="72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0"/>
      <c r="BN235" s="90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0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90"/>
      <c r="CM235" s="90"/>
      <c r="CN235" s="90"/>
    </row>
    <row r="236" spans="1:92" x14ac:dyDescent="0.25">
      <c r="A236" s="73"/>
      <c r="B236" s="95"/>
      <c r="C236" s="73"/>
      <c r="I236" s="23"/>
      <c r="J236" s="62"/>
      <c r="K236" s="72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0"/>
      <c r="BN236" s="90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0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90"/>
      <c r="CM236" s="90"/>
      <c r="CN236" s="90"/>
    </row>
    <row r="237" spans="1:92" x14ac:dyDescent="0.25">
      <c r="A237" s="73"/>
      <c r="B237" s="95"/>
      <c r="C237" s="73"/>
      <c r="I237" s="23"/>
      <c r="J237" s="62"/>
      <c r="K237" s="72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  <c r="BM237" s="90"/>
      <c r="BN237" s="90"/>
      <c r="BO237" s="90"/>
      <c r="BP237" s="90"/>
      <c r="BQ237" s="90"/>
      <c r="BR237" s="90"/>
      <c r="BS237" s="90"/>
      <c r="BT237" s="90"/>
      <c r="BU237" s="90"/>
      <c r="BV237" s="90"/>
      <c r="BW237" s="90"/>
      <c r="BX237" s="90"/>
      <c r="BY237" s="90"/>
      <c r="BZ237" s="90"/>
      <c r="CA237" s="90"/>
      <c r="CB237" s="90"/>
      <c r="CC237" s="90"/>
      <c r="CD237" s="90"/>
      <c r="CE237" s="90"/>
      <c r="CF237" s="90"/>
      <c r="CG237" s="90"/>
      <c r="CH237" s="90"/>
      <c r="CI237" s="90"/>
      <c r="CJ237" s="90"/>
      <c r="CK237" s="90"/>
      <c r="CL237" s="90"/>
      <c r="CM237" s="90"/>
      <c r="CN237" s="90"/>
    </row>
    <row r="238" spans="1:92" x14ac:dyDescent="0.25">
      <c r="A238" s="73"/>
      <c r="B238" s="95"/>
      <c r="C238" s="73"/>
      <c r="I238" s="23"/>
      <c r="J238" s="62"/>
      <c r="K238" s="72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0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0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90"/>
      <c r="CM238" s="90"/>
      <c r="CN238" s="90"/>
    </row>
    <row r="239" spans="1:92" x14ac:dyDescent="0.25">
      <c r="A239" s="73"/>
      <c r="B239" s="95"/>
      <c r="C239" s="73"/>
      <c r="I239" s="23"/>
      <c r="J239" s="62"/>
      <c r="K239" s="72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0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90"/>
      <c r="CM239" s="90"/>
      <c r="CN239" s="90"/>
    </row>
    <row r="240" spans="1:92" x14ac:dyDescent="0.25">
      <c r="A240" s="73"/>
      <c r="B240" s="95"/>
      <c r="C240" s="73"/>
      <c r="I240" s="23"/>
      <c r="J240" s="62"/>
      <c r="K240" s="72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0"/>
      <c r="BN240" s="90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0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90"/>
      <c r="CM240" s="90"/>
      <c r="CN240" s="90"/>
    </row>
    <row r="241" spans="1:92" x14ac:dyDescent="0.25">
      <c r="A241" s="73"/>
      <c r="B241" s="95"/>
      <c r="C241" s="73"/>
      <c r="I241" s="23"/>
      <c r="J241" s="62"/>
      <c r="K241" s="72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0"/>
      <c r="BN241" s="90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0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90"/>
      <c r="CM241" s="90"/>
      <c r="CN241" s="90"/>
    </row>
    <row r="242" spans="1:92" x14ac:dyDescent="0.25">
      <c r="A242" s="73"/>
      <c r="B242" s="95"/>
      <c r="C242" s="73"/>
      <c r="I242" s="23"/>
      <c r="J242" s="62"/>
      <c r="K242" s="72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0"/>
      <c r="BN242" s="90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0"/>
      <c r="BZ242" s="90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90"/>
      <c r="CM242" s="90"/>
      <c r="CN242" s="90"/>
    </row>
    <row r="243" spans="1:92" x14ac:dyDescent="0.25">
      <c r="A243" s="73"/>
      <c r="B243" s="95"/>
      <c r="C243" s="73"/>
      <c r="I243" s="23"/>
      <c r="J243" s="62"/>
      <c r="K243" s="72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0"/>
      <c r="BN243" s="90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0"/>
      <c r="BZ243" s="90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90"/>
      <c r="CM243" s="90"/>
      <c r="CN243" s="90"/>
    </row>
    <row r="244" spans="1:92" x14ac:dyDescent="0.25">
      <c r="A244" s="73"/>
      <c r="B244" s="95"/>
      <c r="C244" s="73"/>
      <c r="I244" s="23"/>
      <c r="J244" s="62"/>
      <c r="K244" s="72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90"/>
      <c r="BI244" s="90"/>
      <c r="BJ244" s="90"/>
      <c r="BK244" s="90"/>
      <c r="BL244" s="90"/>
      <c r="BM244" s="90"/>
      <c r="BN244" s="90"/>
      <c r="BO244" s="90"/>
      <c r="BP244" s="90"/>
      <c r="BQ244" s="90"/>
      <c r="BR244" s="90"/>
      <c r="BS244" s="90"/>
      <c r="BT244" s="90"/>
      <c r="BU244" s="90"/>
      <c r="BV244" s="90"/>
      <c r="BW244" s="90"/>
      <c r="BX244" s="90"/>
      <c r="BY244" s="90"/>
      <c r="BZ244" s="90"/>
      <c r="CA244" s="90"/>
      <c r="CB244" s="90"/>
      <c r="CC244" s="90"/>
      <c r="CD244" s="90"/>
      <c r="CE244" s="90"/>
      <c r="CF244" s="90"/>
      <c r="CG244" s="90"/>
      <c r="CH244" s="90"/>
      <c r="CI244" s="90"/>
      <c r="CJ244" s="90"/>
      <c r="CK244" s="90"/>
      <c r="CL244" s="90"/>
      <c r="CM244" s="90"/>
      <c r="CN244" s="90"/>
    </row>
    <row r="245" spans="1:92" x14ac:dyDescent="0.25">
      <c r="A245" s="73"/>
      <c r="B245" s="95"/>
      <c r="C245" s="73"/>
      <c r="I245" s="23"/>
      <c r="J245" s="62"/>
      <c r="K245" s="72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0"/>
      <c r="BN245" s="90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0"/>
      <c r="BZ245" s="90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90"/>
      <c r="CM245" s="90"/>
      <c r="CN245" s="90"/>
    </row>
    <row r="246" spans="1:92" x14ac:dyDescent="0.25">
      <c r="A246" s="73"/>
      <c r="B246" s="95"/>
      <c r="C246" s="73"/>
      <c r="I246" s="23"/>
      <c r="J246" s="62"/>
      <c r="K246" s="72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0"/>
      <c r="BN246" s="90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0"/>
      <c r="BZ246" s="90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90"/>
      <c r="CM246" s="90"/>
      <c r="CN246" s="90"/>
    </row>
    <row r="247" spans="1:92" x14ac:dyDescent="0.25">
      <c r="A247" s="73"/>
      <c r="B247" s="95"/>
      <c r="C247" s="73"/>
      <c r="I247" s="23"/>
      <c r="J247" s="62"/>
      <c r="K247" s="72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0"/>
      <c r="BN247" s="90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0"/>
      <c r="BZ247" s="90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90"/>
      <c r="CM247" s="90"/>
      <c r="CN247" s="90"/>
    </row>
    <row r="248" spans="1:92" x14ac:dyDescent="0.25">
      <c r="A248" s="73"/>
      <c r="B248" s="95"/>
      <c r="C248" s="73"/>
      <c r="I248" s="23"/>
      <c r="J248" s="62"/>
      <c r="K248" s="72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0"/>
      <c r="BN248" s="90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0"/>
      <c r="BZ248" s="90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90"/>
      <c r="CM248" s="90"/>
      <c r="CN248" s="90"/>
    </row>
    <row r="249" spans="1:92" x14ac:dyDescent="0.25">
      <c r="A249" s="73"/>
      <c r="B249" s="95"/>
      <c r="C249" s="73"/>
      <c r="I249" s="23"/>
      <c r="J249" s="62"/>
      <c r="K249" s="72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  <c r="BM249" s="90"/>
      <c r="BN249" s="90"/>
      <c r="BO249" s="90"/>
      <c r="BP249" s="90"/>
      <c r="BQ249" s="90"/>
      <c r="BR249" s="90"/>
      <c r="BS249" s="90"/>
      <c r="BT249" s="90"/>
      <c r="BU249" s="90"/>
      <c r="BV249" s="90"/>
      <c r="BW249" s="90"/>
      <c r="BX249" s="90"/>
      <c r="BY249" s="90"/>
      <c r="BZ249" s="90"/>
      <c r="CA249" s="90"/>
      <c r="CB249" s="90"/>
      <c r="CC249" s="90"/>
      <c r="CD249" s="90"/>
      <c r="CE249" s="90"/>
      <c r="CF249" s="90"/>
      <c r="CG249" s="90"/>
      <c r="CH249" s="90"/>
      <c r="CI249" s="90"/>
      <c r="CJ249" s="90"/>
      <c r="CK249" s="90"/>
      <c r="CL249" s="90"/>
      <c r="CM249" s="90"/>
      <c r="CN249" s="90"/>
    </row>
    <row r="250" spans="1:92" x14ac:dyDescent="0.25">
      <c r="A250" s="73"/>
      <c r="B250" s="95"/>
      <c r="C250" s="73"/>
      <c r="I250" s="23"/>
      <c r="J250" s="62"/>
      <c r="K250" s="72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0"/>
      <c r="BN250" s="90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0"/>
      <c r="BZ250" s="90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90"/>
      <c r="CM250" s="90"/>
      <c r="CN250" s="90"/>
    </row>
    <row r="251" spans="1:92" x14ac:dyDescent="0.25">
      <c r="A251" s="73"/>
      <c r="B251" s="95"/>
      <c r="C251" s="73"/>
      <c r="I251" s="23"/>
      <c r="J251" s="62"/>
      <c r="K251" s="72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0"/>
      <c r="BN251" s="90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0"/>
      <c r="BZ251" s="90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90"/>
      <c r="CM251" s="90"/>
      <c r="CN251" s="90"/>
    </row>
    <row r="252" spans="1:92" x14ac:dyDescent="0.25">
      <c r="A252" s="73"/>
      <c r="B252" s="95"/>
      <c r="C252" s="73"/>
      <c r="I252" s="23"/>
      <c r="J252" s="62"/>
      <c r="K252" s="72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  <c r="BH252" s="90"/>
      <c r="BI252" s="90"/>
      <c r="BJ252" s="90"/>
      <c r="BK252" s="90"/>
      <c r="BL252" s="90"/>
      <c r="BM252" s="90"/>
      <c r="BN252" s="90"/>
      <c r="BO252" s="90"/>
      <c r="BP252" s="90"/>
      <c r="BQ252" s="90"/>
      <c r="BR252" s="90"/>
      <c r="BS252" s="90"/>
      <c r="BT252" s="90"/>
      <c r="BU252" s="90"/>
      <c r="BV252" s="90"/>
      <c r="BW252" s="90"/>
      <c r="BX252" s="90"/>
      <c r="BY252" s="90"/>
      <c r="BZ252" s="90"/>
      <c r="CA252" s="90"/>
      <c r="CB252" s="90"/>
      <c r="CC252" s="90"/>
      <c r="CD252" s="90"/>
      <c r="CE252" s="90"/>
      <c r="CF252" s="90"/>
      <c r="CG252" s="90"/>
      <c r="CH252" s="90"/>
      <c r="CI252" s="90"/>
      <c r="CJ252" s="90"/>
      <c r="CK252" s="90"/>
      <c r="CL252" s="90"/>
      <c r="CM252" s="90"/>
      <c r="CN252" s="90"/>
    </row>
    <row r="253" spans="1:92" x14ac:dyDescent="0.25">
      <c r="A253" s="73"/>
      <c r="B253" s="95"/>
      <c r="C253" s="73"/>
      <c r="I253" s="23"/>
      <c r="J253" s="62"/>
      <c r="K253" s="72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0"/>
      <c r="BN253" s="90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0"/>
      <c r="BZ253" s="90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90"/>
      <c r="CM253" s="90"/>
      <c r="CN253" s="90"/>
    </row>
    <row r="254" spans="1:92" x14ac:dyDescent="0.25">
      <c r="A254" s="73"/>
      <c r="B254" s="95"/>
      <c r="C254" s="73"/>
      <c r="I254" s="23"/>
      <c r="J254" s="62"/>
      <c r="K254" s="72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0"/>
      <c r="BN254" s="90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0"/>
      <c r="BZ254" s="90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90"/>
      <c r="CM254" s="90"/>
      <c r="CN254" s="90"/>
    </row>
    <row r="255" spans="1:92" x14ac:dyDescent="0.25">
      <c r="A255" s="73"/>
      <c r="B255" s="95"/>
      <c r="C255" s="73"/>
      <c r="I255" s="23"/>
      <c r="J255" s="62"/>
      <c r="K255" s="72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90"/>
      <c r="BI255" s="90"/>
      <c r="BJ255" s="90"/>
      <c r="BK255" s="90"/>
      <c r="BL255" s="90"/>
      <c r="BM255" s="90"/>
      <c r="BN255" s="90"/>
      <c r="BO255" s="90"/>
      <c r="BP255" s="90"/>
      <c r="BQ255" s="90"/>
      <c r="BR255" s="90"/>
      <c r="BS255" s="90"/>
      <c r="BT255" s="90"/>
      <c r="BU255" s="90"/>
      <c r="BV255" s="90"/>
      <c r="BW255" s="90"/>
      <c r="BX255" s="90"/>
      <c r="BY255" s="90"/>
      <c r="BZ255" s="90"/>
      <c r="CA255" s="90"/>
      <c r="CB255" s="90"/>
      <c r="CC255" s="90"/>
      <c r="CD255" s="90"/>
      <c r="CE255" s="90"/>
      <c r="CF255" s="90"/>
      <c r="CG255" s="90"/>
      <c r="CH255" s="90"/>
      <c r="CI255" s="90"/>
      <c r="CJ255" s="90"/>
      <c r="CK255" s="90"/>
      <c r="CL255" s="90"/>
      <c r="CM255" s="90"/>
      <c r="CN255" s="90"/>
    </row>
    <row r="256" spans="1:92" x14ac:dyDescent="0.25">
      <c r="A256" s="73"/>
      <c r="B256" s="95"/>
      <c r="C256" s="73"/>
      <c r="I256" s="23"/>
      <c r="J256" s="62"/>
      <c r="K256" s="72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0"/>
      <c r="BN256" s="90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0"/>
      <c r="BZ256" s="90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90"/>
      <c r="CM256" s="90"/>
      <c r="CN256" s="90"/>
    </row>
    <row r="257" spans="1:92" x14ac:dyDescent="0.25">
      <c r="A257" s="73"/>
      <c r="B257" s="95"/>
      <c r="C257" s="73"/>
      <c r="I257" s="23"/>
      <c r="J257" s="62"/>
      <c r="K257" s="72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0"/>
      <c r="BN257" s="90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0"/>
      <c r="BZ257" s="90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90"/>
      <c r="CM257" s="90"/>
      <c r="CN257" s="90"/>
    </row>
    <row r="258" spans="1:92" x14ac:dyDescent="0.25">
      <c r="A258" s="73"/>
      <c r="B258" s="95"/>
      <c r="C258" s="73"/>
      <c r="I258" s="23"/>
      <c r="J258" s="62"/>
      <c r="K258" s="72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0"/>
      <c r="BN258" s="90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0"/>
      <c r="BZ258" s="90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90"/>
      <c r="CM258" s="90"/>
      <c r="CN258" s="90"/>
    </row>
    <row r="259" spans="1:92" x14ac:dyDescent="0.25">
      <c r="A259" s="73"/>
      <c r="B259" s="95"/>
      <c r="C259" s="73"/>
      <c r="I259" s="23"/>
      <c r="J259" s="62"/>
      <c r="K259" s="72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  <c r="BH259" s="90"/>
      <c r="BI259" s="90"/>
      <c r="BJ259" s="90"/>
      <c r="BK259" s="90"/>
      <c r="BL259" s="90"/>
      <c r="BM259" s="90"/>
      <c r="BN259" s="90"/>
      <c r="BO259" s="90"/>
      <c r="BP259" s="90"/>
      <c r="BQ259" s="90"/>
      <c r="BR259" s="90"/>
      <c r="BS259" s="90"/>
      <c r="BT259" s="90"/>
      <c r="BU259" s="90"/>
      <c r="BV259" s="90"/>
      <c r="BW259" s="90"/>
      <c r="BX259" s="90"/>
      <c r="BY259" s="90"/>
      <c r="BZ259" s="90"/>
      <c r="CA259" s="90"/>
      <c r="CB259" s="90"/>
      <c r="CC259" s="90"/>
      <c r="CD259" s="90"/>
      <c r="CE259" s="90"/>
      <c r="CF259" s="90"/>
      <c r="CG259" s="90"/>
      <c r="CH259" s="90"/>
      <c r="CI259" s="90"/>
      <c r="CJ259" s="90"/>
      <c r="CK259" s="90"/>
      <c r="CL259" s="90"/>
      <c r="CM259" s="90"/>
      <c r="CN259" s="90"/>
    </row>
    <row r="260" spans="1:92" x14ac:dyDescent="0.25">
      <c r="A260" s="73"/>
      <c r="B260" s="95"/>
      <c r="C260" s="73"/>
      <c r="I260" s="23"/>
      <c r="J260" s="62"/>
      <c r="K260" s="72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0"/>
      <c r="BN260" s="90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0"/>
      <c r="BZ260" s="90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90"/>
      <c r="CM260" s="90"/>
      <c r="CN260" s="90"/>
    </row>
    <row r="261" spans="1:92" x14ac:dyDescent="0.25">
      <c r="A261" s="73"/>
      <c r="B261" s="95"/>
      <c r="C261" s="73"/>
      <c r="I261" s="23"/>
      <c r="J261" s="62"/>
      <c r="K261" s="72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0"/>
      <c r="BN261" s="90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0"/>
      <c r="BZ261" s="90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90"/>
      <c r="CM261" s="90"/>
      <c r="CN261" s="90"/>
    </row>
    <row r="262" spans="1:92" x14ac:dyDescent="0.25">
      <c r="A262" s="73"/>
      <c r="B262" s="95"/>
      <c r="C262" s="73"/>
      <c r="I262" s="23"/>
      <c r="J262" s="62"/>
      <c r="K262" s="72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0"/>
      <c r="BN262" s="90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0"/>
      <c r="BZ262" s="90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90"/>
      <c r="CM262" s="90"/>
      <c r="CN262" s="90"/>
    </row>
    <row r="263" spans="1:92" x14ac:dyDescent="0.25">
      <c r="A263" s="73"/>
      <c r="B263" s="95"/>
      <c r="C263" s="73"/>
      <c r="I263" s="23"/>
      <c r="J263" s="62"/>
      <c r="K263" s="72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0"/>
      <c r="BN263" s="90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0"/>
      <c r="BZ263" s="90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90"/>
      <c r="CM263" s="90"/>
      <c r="CN263" s="90"/>
    </row>
    <row r="264" spans="1:92" x14ac:dyDescent="0.25">
      <c r="A264" s="73"/>
      <c r="B264" s="95"/>
      <c r="C264" s="73"/>
      <c r="I264" s="23"/>
      <c r="J264" s="62"/>
      <c r="K264" s="72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90"/>
      <c r="BI264" s="90"/>
      <c r="BJ264" s="90"/>
      <c r="BK264" s="90"/>
      <c r="BL264" s="90"/>
      <c r="BM264" s="90"/>
      <c r="BN264" s="90"/>
      <c r="BO264" s="90"/>
      <c r="BP264" s="90"/>
      <c r="BQ264" s="90"/>
      <c r="BR264" s="90"/>
      <c r="BS264" s="90"/>
      <c r="BT264" s="90"/>
      <c r="BU264" s="90"/>
      <c r="BV264" s="90"/>
      <c r="BW264" s="90"/>
      <c r="BX264" s="90"/>
      <c r="BY264" s="90"/>
      <c r="BZ264" s="90"/>
      <c r="CA264" s="90"/>
      <c r="CB264" s="90"/>
      <c r="CC264" s="90"/>
      <c r="CD264" s="90"/>
      <c r="CE264" s="90"/>
      <c r="CF264" s="90"/>
      <c r="CG264" s="90"/>
      <c r="CH264" s="90"/>
      <c r="CI264" s="90"/>
      <c r="CJ264" s="90"/>
      <c r="CK264" s="90"/>
      <c r="CL264" s="90"/>
      <c r="CM264" s="90"/>
      <c r="CN264" s="90"/>
    </row>
    <row r="265" spans="1:92" x14ac:dyDescent="0.25">
      <c r="A265" s="73"/>
      <c r="B265" s="95"/>
      <c r="C265" s="73"/>
      <c r="I265" s="23"/>
      <c r="J265" s="62"/>
      <c r="K265" s="72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0"/>
      <c r="BN265" s="90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0"/>
      <c r="BZ265" s="90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90"/>
      <c r="CM265" s="90"/>
      <c r="CN265" s="90"/>
    </row>
    <row r="266" spans="1:92" x14ac:dyDescent="0.25">
      <c r="A266" s="73"/>
      <c r="B266" s="95"/>
      <c r="C266" s="73"/>
      <c r="I266" s="23"/>
      <c r="J266" s="62"/>
      <c r="K266" s="72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0"/>
      <c r="BN266" s="90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0"/>
      <c r="BZ266" s="90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90"/>
      <c r="CM266" s="90"/>
      <c r="CN266" s="90"/>
    </row>
    <row r="267" spans="1:92" x14ac:dyDescent="0.25">
      <c r="A267" s="73"/>
      <c r="B267" s="95"/>
      <c r="C267" s="73"/>
      <c r="I267" s="23"/>
      <c r="J267" s="62"/>
      <c r="K267" s="72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0"/>
      <c r="BN267" s="90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0"/>
      <c r="BZ267" s="90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90"/>
      <c r="CM267" s="90"/>
      <c r="CN267" s="90"/>
    </row>
    <row r="268" spans="1:92" x14ac:dyDescent="0.25">
      <c r="A268" s="73"/>
      <c r="B268" s="95"/>
      <c r="C268" s="73"/>
      <c r="I268" s="23"/>
      <c r="J268" s="62"/>
      <c r="K268" s="72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0"/>
      <c r="BN268" s="90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0"/>
      <c r="BZ268" s="90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90"/>
      <c r="CM268" s="90"/>
      <c r="CN268" s="90"/>
    </row>
    <row r="269" spans="1:92" x14ac:dyDescent="0.25">
      <c r="A269" s="73"/>
      <c r="B269" s="95"/>
      <c r="C269" s="73"/>
      <c r="I269" s="23"/>
      <c r="J269" s="62"/>
      <c r="K269" s="72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0"/>
      <c r="BN269" s="90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0"/>
      <c r="BZ269" s="90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90"/>
      <c r="CM269" s="90"/>
      <c r="CN269" s="90"/>
    </row>
    <row r="270" spans="1:92" x14ac:dyDescent="0.25">
      <c r="A270" s="73"/>
      <c r="B270" s="95"/>
      <c r="C270" s="73"/>
      <c r="I270" s="23"/>
      <c r="J270" s="62"/>
      <c r="K270" s="72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90"/>
      <c r="BI270" s="90"/>
      <c r="BJ270" s="90"/>
      <c r="BK270" s="90"/>
      <c r="BL270" s="90"/>
      <c r="BM270" s="90"/>
      <c r="BN270" s="90"/>
      <c r="BO270" s="90"/>
      <c r="BP270" s="90"/>
      <c r="BQ270" s="90"/>
      <c r="BR270" s="90"/>
      <c r="BS270" s="90"/>
      <c r="BT270" s="90"/>
      <c r="BU270" s="90"/>
      <c r="BV270" s="90"/>
      <c r="BW270" s="90"/>
      <c r="BX270" s="90"/>
      <c r="BY270" s="90"/>
      <c r="BZ270" s="90"/>
      <c r="CA270" s="90"/>
      <c r="CB270" s="90"/>
      <c r="CC270" s="90"/>
      <c r="CD270" s="90"/>
      <c r="CE270" s="90"/>
      <c r="CF270" s="90"/>
      <c r="CG270" s="90"/>
      <c r="CH270" s="90"/>
      <c r="CI270" s="90"/>
      <c r="CJ270" s="90"/>
      <c r="CK270" s="90"/>
      <c r="CL270" s="90"/>
      <c r="CM270" s="90"/>
      <c r="CN270" s="90"/>
    </row>
    <row r="271" spans="1:92" x14ac:dyDescent="0.25">
      <c r="A271" s="73"/>
      <c r="B271" s="95"/>
      <c r="C271" s="73"/>
      <c r="I271" s="23"/>
      <c r="J271" s="62"/>
      <c r="K271" s="72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0"/>
      <c r="BN271" s="90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0"/>
      <c r="BZ271" s="90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90"/>
      <c r="CM271" s="90"/>
      <c r="CN271" s="90"/>
    </row>
    <row r="272" spans="1:92" x14ac:dyDescent="0.25">
      <c r="A272" s="73"/>
      <c r="B272" s="95"/>
      <c r="C272" s="73"/>
      <c r="I272" s="23"/>
      <c r="J272" s="62"/>
      <c r="K272" s="72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0"/>
      <c r="BN272" s="90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0"/>
      <c r="BZ272" s="90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90"/>
      <c r="CM272" s="90"/>
      <c r="CN272" s="90"/>
    </row>
    <row r="273" spans="1:92" x14ac:dyDescent="0.25">
      <c r="A273" s="73"/>
      <c r="B273" s="95"/>
      <c r="C273" s="73"/>
      <c r="I273" s="23"/>
      <c r="J273" s="62"/>
      <c r="K273" s="72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0"/>
      <c r="BN273" s="90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0"/>
      <c r="BZ273" s="90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90"/>
      <c r="CM273" s="90"/>
      <c r="CN273" s="90"/>
    </row>
    <row r="274" spans="1:92" x14ac:dyDescent="0.25">
      <c r="A274" s="73"/>
      <c r="B274" s="95"/>
      <c r="C274" s="73"/>
      <c r="I274" s="23"/>
      <c r="J274" s="62"/>
      <c r="K274" s="72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0"/>
      <c r="BN274" s="90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0"/>
      <c r="BZ274" s="90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90"/>
      <c r="CM274" s="90"/>
      <c r="CN274" s="90"/>
    </row>
    <row r="275" spans="1:92" x14ac:dyDescent="0.25">
      <c r="A275" s="73"/>
      <c r="B275" s="95"/>
      <c r="C275" s="73"/>
      <c r="I275" s="23"/>
      <c r="J275" s="62"/>
      <c r="K275" s="72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0"/>
      <c r="BN275" s="90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0"/>
      <c r="BZ275" s="90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90"/>
      <c r="CM275" s="90"/>
      <c r="CN275" s="90"/>
    </row>
    <row r="276" spans="1:92" x14ac:dyDescent="0.25">
      <c r="A276" s="73"/>
      <c r="B276" s="95"/>
      <c r="C276" s="73"/>
      <c r="I276" s="23"/>
      <c r="J276" s="62"/>
      <c r="K276" s="72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0"/>
      <c r="BZ276" s="90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90"/>
      <c r="CM276" s="90"/>
      <c r="CN276" s="90"/>
    </row>
    <row r="277" spans="1:92" x14ac:dyDescent="0.25">
      <c r="A277" s="73"/>
      <c r="B277" s="95"/>
      <c r="C277" s="73"/>
      <c r="I277" s="23"/>
      <c r="J277" s="62"/>
      <c r="K277" s="72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0"/>
      <c r="BN277" s="90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0"/>
      <c r="BZ277" s="90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90"/>
      <c r="CM277" s="90"/>
      <c r="CN277" s="90"/>
    </row>
    <row r="278" spans="1:92" x14ac:dyDescent="0.25">
      <c r="A278" s="73"/>
      <c r="B278" s="95"/>
      <c r="C278" s="73"/>
      <c r="I278" s="23"/>
      <c r="J278" s="62"/>
      <c r="K278" s="72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  <c r="BM278" s="90"/>
      <c r="BN278" s="90"/>
      <c r="BO278" s="90"/>
      <c r="BP278" s="90"/>
      <c r="BQ278" s="90"/>
      <c r="BR278" s="90"/>
      <c r="BS278" s="90"/>
      <c r="BT278" s="90"/>
      <c r="BU278" s="90"/>
      <c r="BV278" s="90"/>
      <c r="BW278" s="90"/>
      <c r="BX278" s="90"/>
      <c r="BY278" s="90"/>
      <c r="BZ278" s="90"/>
      <c r="CA278" s="90"/>
      <c r="CB278" s="90"/>
      <c r="CC278" s="90"/>
      <c r="CD278" s="90"/>
      <c r="CE278" s="90"/>
      <c r="CF278" s="90"/>
      <c r="CG278" s="90"/>
      <c r="CH278" s="90"/>
      <c r="CI278" s="90"/>
      <c r="CJ278" s="90"/>
      <c r="CK278" s="90"/>
      <c r="CL278" s="90"/>
      <c r="CM278" s="90"/>
      <c r="CN278" s="90"/>
    </row>
    <row r="279" spans="1:92" x14ac:dyDescent="0.25">
      <c r="A279" s="73"/>
      <c r="B279" s="95"/>
      <c r="C279" s="73"/>
      <c r="I279" s="23"/>
      <c r="J279" s="62"/>
      <c r="K279" s="72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0"/>
      <c r="BN279" s="90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0"/>
      <c r="BZ279" s="90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90"/>
      <c r="CM279" s="90"/>
      <c r="CN279" s="90"/>
    </row>
    <row r="280" spans="1:92" x14ac:dyDescent="0.25">
      <c r="A280" s="73"/>
      <c r="B280" s="95"/>
      <c r="C280" s="73"/>
      <c r="I280" s="23"/>
      <c r="J280" s="62"/>
      <c r="K280" s="72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0"/>
      <c r="BN280" s="90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0"/>
      <c r="BZ280" s="90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90"/>
      <c r="CM280" s="90"/>
      <c r="CN280" s="90"/>
    </row>
    <row r="281" spans="1:92" x14ac:dyDescent="0.25">
      <c r="A281" s="73"/>
      <c r="B281" s="95"/>
      <c r="C281" s="73"/>
      <c r="I281" s="23"/>
      <c r="J281" s="62"/>
      <c r="K281" s="72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0"/>
      <c r="BN281" s="90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0"/>
      <c r="BZ281" s="90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90"/>
      <c r="CM281" s="90"/>
      <c r="CN281" s="90"/>
    </row>
    <row r="282" spans="1:92" x14ac:dyDescent="0.25">
      <c r="A282" s="73"/>
      <c r="B282" s="95"/>
      <c r="C282" s="73"/>
      <c r="I282" s="23"/>
      <c r="J282" s="62"/>
      <c r="K282" s="72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0"/>
      <c r="BN282" s="90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0"/>
      <c r="BZ282" s="90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90"/>
      <c r="CM282" s="90"/>
      <c r="CN282" s="90"/>
    </row>
    <row r="283" spans="1:92" x14ac:dyDescent="0.25">
      <c r="A283" s="73"/>
      <c r="B283" s="95"/>
      <c r="C283" s="73"/>
      <c r="I283" s="23"/>
      <c r="J283" s="62"/>
      <c r="K283" s="72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0"/>
      <c r="BN283" s="90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0"/>
      <c r="BZ283" s="90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90"/>
      <c r="CM283" s="90"/>
      <c r="CN283" s="90"/>
    </row>
    <row r="284" spans="1:92" x14ac:dyDescent="0.25">
      <c r="A284" s="73"/>
      <c r="B284" s="95"/>
      <c r="C284" s="73"/>
      <c r="I284" s="23"/>
      <c r="J284" s="62"/>
      <c r="K284" s="72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0"/>
      <c r="BN284" s="90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0"/>
      <c r="BZ284" s="90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90"/>
      <c r="CM284" s="90"/>
      <c r="CN284" s="90"/>
    </row>
    <row r="285" spans="1:92" x14ac:dyDescent="0.25">
      <c r="A285" s="73"/>
      <c r="B285" s="95"/>
      <c r="C285" s="73"/>
      <c r="I285" s="23"/>
      <c r="J285" s="62"/>
      <c r="K285" s="72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90"/>
      <c r="BI285" s="90"/>
      <c r="BJ285" s="90"/>
      <c r="BK285" s="90"/>
      <c r="BL285" s="90"/>
      <c r="BM285" s="90"/>
      <c r="BN285" s="90"/>
      <c r="BO285" s="90"/>
      <c r="BP285" s="90"/>
      <c r="BQ285" s="90"/>
      <c r="BR285" s="90"/>
      <c r="BS285" s="90"/>
      <c r="BT285" s="90"/>
      <c r="BU285" s="90"/>
      <c r="BV285" s="90"/>
      <c r="BW285" s="90"/>
      <c r="BX285" s="90"/>
      <c r="BY285" s="90"/>
      <c r="BZ285" s="90"/>
      <c r="CA285" s="90"/>
      <c r="CB285" s="90"/>
      <c r="CC285" s="90"/>
      <c r="CD285" s="90"/>
      <c r="CE285" s="90"/>
      <c r="CF285" s="90"/>
      <c r="CG285" s="90"/>
      <c r="CH285" s="90"/>
      <c r="CI285" s="90"/>
      <c r="CJ285" s="90"/>
      <c r="CK285" s="90"/>
      <c r="CL285" s="90"/>
      <c r="CM285" s="90"/>
      <c r="CN285" s="90"/>
    </row>
    <row r="286" spans="1:92" x14ac:dyDescent="0.25">
      <c r="A286" s="73"/>
      <c r="B286" s="95"/>
      <c r="C286" s="73"/>
      <c r="I286" s="23"/>
      <c r="J286" s="62"/>
      <c r="K286" s="72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0"/>
      <c r="BN286" s="90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0"/>
      <c r="BZ286" s="90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90"/>
      <c r="CM286" s="90"/>
      <c r="CN286" s="90"/>
    </row>
    <row r="287" spans="1:92" x14ac:dyDescent="0.25">
      <c r="A287" s="73"/>
      <c r="B287" s="95"/>
      <c r="C287" s="73"/>
      <c r="I287" s="23"/>
      <c r="J287" s="62"/>
      <c r="K287" s="72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0"/>
      <c r="BN287" s="90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0"/>
      <c r="BZ287" s="90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90"/>
      <c r="CM287" s="90"/>
      <c r="CN287" s="90"/>
    </row>
    <row r="288" spans="1:92" x14ac:dyDescent="0.25">
      <c r="A288" s="73"/>
      <c r="B288" s="95"/>
      <c r="C288" s="73"/>
      <c r="I288" s="23"/>
      <c r="J288" s="62"/>
      <c r="K288" s="72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0"/>
      <c r="BN288" s="90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0"/>
      <c r="BZ288" s="90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90"/>
      <c r="CM288" s="90"/>
      <c r="CN288" s="90"/>
    </row>
    <row r="289" spans="1:92" x14ac:dyDescent="0.25">
      <c r="A289" s="73"/>
      <c r="B289" s="95"/>
      <c r="C289" s="73"/>
      <c r="I289" s="23"/>
      <c r="J289" s="62"/>
      <c r="K289" s="72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0"/>
      <c r="BN289" s="90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0"/>
      <c r="BZ289" s="90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90"/>
      <c r="CM289" s="90"/>
      <c r="CN289" s="90"/>
    </row>
    <row r="290" spans="1:92" x14ac:dyDescent="0.25">
      <c r="A290" s="73"/>
      <c r="B290" s="95"/>
      <c r="C290" s="73"/>
      <c r="I290" s="23"/>
      <c r="J290" s="62"/>
      <c r="K290" s="72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90"/>
      <c r="CM290" s="90"/>
      <c r="CN290" s="90"/>
    </row>
    <row r="291" spans="1:92" x14ac:dyDescent="0.25">
      <c r="A291" s="73"/>
      <c r="B291" s="95"/>
      <c r="C291" s="73"/>
      <c r="I291" s="23"/>
      <c r="J291" s="62"/>
      <c r="K291" s="72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90"/>
      <c r="CM291" s="90"/>
      <c r="CN291" s="90"/>
    </row>
    <row r="292" spans="1:92" x14ac:dyDescent="0.25">
      <c r="A292" s="73"/>
      <c r="B292" s="95"/>
      <c r="C292" s="73"/>
      <c r="I292" s="23"/>
      <c r="J292" s="62"/>
      <c r="K292" s="72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90"/>
      <c r="CM292" s="90"/>
      <c r="CN292" s="90"/>
    </row>
    <row r="293" spans="1:92" x14ac:dyDescent="0.25">
      <c r="A293" s="73"/>
      <c r="B293" s="95"/>
      <c r="C293" s="73"/>
      <c r="I293" s="23"/>
      <c r="J293" s="62"/>
      <c r="K293" s="72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90"/>
      <c r="CM293" s="90"/>
      <c r="CN293" s="90"/>
    </row>
    <row r="294" spans="1:92" x14ac:dyDescent="0.25">
      <c r="A294" s="73"/>
      <c r="B294" s="95"/>
      <c r="C294" s="73"/>
      <c r="I294" s="23"/>
      <c r="J294" s="62"/>
      <c r="K294" s="72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90"/>
      <c r="CM294" s="90"/>
      <c r="CN294" s="90"/>
    </row>
    <row r="295" spans="1:92" x14ac:dyDescent="0.25">
      <c r="A295" s="73"/>
      <c r="B295" s="95"/>
      <c r="C295" s="73"/>
      <c r="I295" s="23"/>
      <c r="J295" s="62"/>
      <c r="K295" s="72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  <c r="CB295" s="90"/>
      <c r="CC295" s="90"/>
      <c r="CD295" s="90"/>
      <c r="CE295" s="90"/>
      <c r="CF295" s="90"/>
      <c r="CG295" s="90"/>
      <c r="CH295" s="90"/>
      <c r="CI295" s="90"/>
      <c r="CJ295" s="90"/>
      <c r="CK295" s="90"/>
      <c r="CL295" s="90"/>
      <c r="CM295" s="90"/>
      <c r="CN295" s="90"/>
    </row>
    <row r="296" spans="1:92" x14ac:dyDescent="0.25">
      <c r="A296" s="73"/>
      <c r="B296" s="95"/>
      <c r="C296" s="73"/>
      <c r="I296" s="23"/>
      <c r="J296" s="62"/>
      <c r="K296" s="72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90"/>
      <c r="CM296" s="90"/>
      <c r="CN296" s="90"/>
    </row>
    <row r="297" spans="1:92" x14ac:dyDescent="0.25">
      <c r="A297" s="73"/>
      <c r="B297" s="95"/>
      <c r="C297" s="73"/>
      <c r="I297" s="23"/>
      <c r="J297" s="62"/>
      <c r="K297" s="72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90"/>
      <c r="CM297" s="90"/>
      <c r="CN297" s="90"/>
    </row>
    <row r="298" spans="1:92" x14ac:dyDescent="0.25">
      <c r="A298" s="73"/>
      <c r="B298" s="95"/>
      <c r="C298" s="73"/>
      <c r="I298" s="23"/>
      <c r="J298" s="62"/>
      <c r="K298" s="72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90"/>
      <c r="CM298" s="90"/>
      <c r="CN298" s="90"/>
    </row>
    <row r="299" spans="1:92" x14ac:dyDescent="0.25">
      <c r="A299" s="73"/>
      <c r="B299" s="95"/>
      <c r="C299" s="73"/>
      <c r="I299" s="23"/>
      <c r="J299" s="62"/>
      <c r="K299" s="72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  <c r="CB299" s="90"/>
      <c r="CC299" s="90"/>
      <c r="CD299" s="90"/>
      <c r="CE299" s="90"/>
      <c r="CF299" s="90"/>
      <c r="CG299" s="90"/>
      <c r="CH299" s="90"/>
      <c r="CI299" s="90"/>
      <c r="CJ299" s="90"/>
      <c r="CK299" s="90"/>
      <c r="CL299" s="90"/>
      <c r="CM299" s="90"/>
      <c r="CN299" s="90"/>
    </row>
    <row r="300" spans="1:92" x14ac:dyDescent="0.25">
      <c r="A300" s="73"/>
      <c r="B300" s="95"/>
      <c r="C300" s="73"/>
      <c r="I300" s="23"/>
      <c r="J300" s="62"/>
      <c r="K300" s="72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90"/>
      <c r="CM300" s="90"/>
      <c r="CN300" s="90"/>
    </row>
    <row r="301" spans="1:92" x14ac:dyDescent="0.25">
      <c r="A301" s="73"/>
      <c r="B301" s="95"/>
      <c r="C301" s="73"/>
      <c r="I301" s="23"/>
      <c r="J301" s="62"/>
      <c r="K301" s="72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90"/>
      <c r="CM301" s="90"/>
      <c r="CN301" s="90"/>
    </row>
    <row r="302" spans="1:92" x14ac:dyDescent="0.25">
      <c r="A302" s="73"/>
      <c r="B302" s="95"/>
      <c r="C302" s="73"/>
      <c r="I302" s="23"/>
      <c r="J302" s="62"/>
      <c r="K302" s="72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  <c r="CB302" s="90"/>
      <c r="CC302" s="90"/>
      <c r="CD302" s="90"/>
      <c r="CE302" s="90"/>
      <c r="CF302" s="90"/>
      <c r="CG302" s="90"/>
      <c r="CH302" s="90"/>
      <c r="CI302" s="90"/>
      <c r="CJ302" s="90"/>
      <c r="CK302" s="90"/>
      <c r="CL302" s="90"/>
      <c r="CM302" s="90"/>
      <c r="CN302" s="90"/>
    </row>
    <row r="303" spans="1:92" x14ac:dyDescent="0.25">
      <c r="A303" s="73"/>
      <c r="B303" s="95"/>
      <c r="C303" s="73"/>
      <c r="I303" s="23"/>
      <c r="J303" s="62"/>
      <c r="K303" s="72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90"/>
      <c r="CM303" s="90"/>
      <c r="CN303" s="90"/>
    </row>
    <row r="304" spans="1:92" x14ac:dyDescent="0.25">
      <c r="A304" s="73"/>
      <c r="B304" s="95"/>
      <c r="C304" s="73"/>
      <c r="I304" s="23"/>
      <c r="J304" s="62"/>
      <c r="K304" s="72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90"/>
      <c r="CM304" s="90"/>
      <c r="CN304" s="90"/>
    </row>
    <row r="305" spans="1:92" x14ac:dyDescent="0.25">
      <c r="A305" s="73"/>
      <c r="B305" s="95"/>
      <c r="C305" s="73"/>
      <c r="I305" s="23"/>
      <c r="J305" s="62"/>
      <c r="K305" s="72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90"/>
      <c r="CM305" s="90"/>
      <c r="CN305" s="90"/>
    </row>
    <row r="306" spans="1:92" x14ac:dyDescent="0.25">
      <c r="A306" s="73"/>
      <c r="B306" s="95"/>
      <c r="C306" s="73"/>
      <c r="I306" s="23"/>
      <c r="J306" s="62"/>
      <c r="K306" s="72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  <c r="CB306" s="90"/>
      <c r="CC306" s="90"/>
      <c r="CD306" s="90"/>
      <c r="CE306" s="90"/>
      <c r="CF306" s="90"/>
      <c r="CG306" s="90"/>
      <c r="CH306" s="90"/>
      <c r="CI306" s="90"/>
      <c r="CJ306" s="90"/>
      <c r="CK306" s="90"/>
      <c r="CL306" s="90"/>
      <c r="CM306" s="90"/>
      <c r="CN306" s="90"/>
    </row>
    <row r="307" spans="1:92" x14ac:dyDescent="0.25">
      <c r="A307" s="73"/>
      <c r="B307" s="95"/>
      <c r="C307" s="73"/>
      <c r="I307" s="23"/>
      <c r="J307" s="62"/>
      <c r="K307" s="72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90"/>
      <c r="CM307" s="90"/>
      <c r="CN307" s="90"/>
    </row>
    <row r="308" spans="1:92" x14ac:dyDescent="0.25">
      <c r="A308" s="73"/>
      <c r="B308" s="95"/>
      <c r="C308" s="73"/>
      <c r="I308" s="23"/>
      <c r="J308" s="62"/>
      <c r="K308" s="72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90"/>
      <c r="CM308" s="90"/>
      <c r="CN308" s="90"/>
    </row>
    <row r="309" spans="1:92" x14ac:dyDescent="0.25">
      <c r="A309" s="73"/>
      <c r="B309" s="95"/>
      <c r="C309" s="73"/>
      <c r="I309" s="23"/>
      <c r="J309" s="62"/>
      <c r="K309" s="72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90"/>
      <c r="CM309" s="90"/>
      <c r="CN309" s="90"/>
    </row>
    <row r="310" spans="1:92" x14ac:dyDescent="0.25">
      <c r="A310" s="73"/>
      <c r="B310" s="95"/>
      <c r="C310" s="73"/>
      <c r="I310" s="23"/>
      <c r="J310" s="62"/>
      <c r="K310" s="72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  <c r="CB310" s="90"/>
      <c r="CC310" s="90"/>
      <c r="CD310" s="90"/>
      <c r="CE310" s="90"/>
      <c r="CF310" s="90"/>
      <c r="CG310" s="90"/>
      <c r="CH310" s="90"/>
      <c r="CI310" s="90"/>
      <c r="CJ310" s="90"/>
      <c r="CK310" s="90"/>
      <c r="CL310" s="90"/>
      <c r="CM310" s="90"/>
      <c r="CN310" s="90"/>
    </row>
    <row r="311" spans="1:92" x14ac:dyDescent="0.25">
      <c r="A311" s="73"/>
      <c r="B311" s="95"/>
      <c r="C311" s="73"/>
      <c r="I311" s="23"/>
      <c r="J311" s="62"/>
      <c r="K311" s="72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90"/>
      <c r="CM311" s="90"/>
      <c r="CN311" s="90"/>
    </row>
    <row r="312" spans="1:92" x14ac:dyDescent="0.25">
      <c r="A312" s="73"/>
      <c r="B312" s="95"/>
      <c r="C312" s="73"/>
      <c r="I312" s="23"/>
      <c r="J312" s="62"/>
      <c r="K312" s="72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90"/>
      <c r="CM312" s="90"/>
      <c r="CN312" s="90"/>
    </row>
    <row r="313" spans="1:92" x14ac:dyDescent="0.25">
      <c r="A313" s="73"/>
      <c r="B313" s="95"/>
      <c r="C313" s="73"/>
      <c r="I313" s="23"/>
      <c r="J313" s="62"/>
      <c r="K313" s="72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90"/>
      <c r="CM313" s="90"/>
      <c r="CN313" s="90"/>
    </row>
    <row r="314" spans="1:92" x14ac:dyDescent="0.25">
      <c r="A314" s="73"/>
      <c r="B314" s="95"/>
      <c r="C314" s="73"/>
      <c r="I314" s="23"/>
      <c r="J314" s="62"/>
      <c r="K314" s="72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90"/>
      <c r="CM314" s="90"/>
      <c r="CN314" s="90"/>
    </row>
    <row r="315" spans="1:92" x14ac:dyDescent="0.25">
      <c r="A315" s="73"/>
      <c r="B315" s="95"/>
      <c r="C315" s="73"/>
      <c r="I315" s="23"/>
      <c r="J315" s="62"/>
      <c r="K315" s="72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90"/>
      <c r="CM315" s="90"/>
      <c r="CN315" s="90"/>
    </row>
    <row r="316" spans="1:92" x14ac:dyDescent="0.25">
      <c r="A316" s="73"/>
      <c r="B316" s="95"/>
      <c r="C316" s="73"/>
      <c r="I316" s="23"/>
      <c r="J316" s="62"/>
      <c r="K316" s="72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90"/>
      <c r="CM316" s="90"/>
      <c r="CN316" s="90"/>
    </row>
    <row r="317" spans="1:92" x14ac:dyDescent="0.25">
      <c r="A317" s="73"/>
      <c r="B317" s="95"/>
      <c r="C317" s="73"/>
      <c r="I317" s="23"/>
      <c r="J317" s="62"/>
      <c r="K317" s="72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90"/>
      <c r="CM317" s="90"/>
      <c r="CN317" s="90"/>
    </row>
    <row r="318" spans="1:92" x14ac:dyDescent="0.25">
      <c r="A318" s="73"/>
      <c r="B318" s="95"/>
      <c r="C318" s="73"/>
      <c r="I318" s="23"/>
      <c r="J318" s="62"/>
      <c r="K318" s="72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90"/>
      <c r="CM318" s="90"/>
      <c r="CN318" s="90"/>
    </row>
    <row r="319" spans="1:92" x14ac:dyDescent="0.25">
      <c r="A319" s="73"/>
      <c r="B319" s="95"/>
      <c r="C319" s="73"/>
      <c r="I319" s="23"/>
      <c r="J319" s="62"/>
      <c r="K319" s="72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90"/>
      <c r="CM319" s="90"/>
      <c r="CN319" s="90"/>
    </row>
    <row r="320" spans="1:92" x14ac:dyDescent="0.25">
      <c r="A320" s="73"/>
      <c r="B320" s="95"/>
      <c r="C320" s="73"/>
      <c r="I320" s="23"/>
      <c r="J320" s="62"/>
      <c r="K320" s="72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  <c r="CB320" s="90"/>
      <c r="CC320" s="90"/>
      <c r="CD320" s="90"/>
      <c r="CE320" s="90"/>
      <c r="CF320" s="90"/>
      <c r="CG320" s="90"/>
      <c r="CH320" s="90"/>
      <c r="CI320" s="90"/>
      <c r="CJ320" s="90"/>
      <c r="CK320" s="90"/>
      <c r="CL320" s="90"/>
      <c r="CM320" s="90"/>
      <c r="CN320" s="90"/>
    </row>
    <row r="321" spans="1:92" x14ac:dyDescent="0.25">
      <c r="A321" s="73"/>
      <c r="B321" s="95"/>
      <c r="C321" s="73"/>
      <c r="I321" s="23"/>
      <c r="J321" s="62"/>
      <c r="K321" s="72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  <c r="CB321" s="90"/>
      <c r="CC321" s="90"/>
      <c r="CD321" s="90"/>
      <c r="CE321" s="90"/>
      <c r="CF321" s="90"/>
      <c r="CG321" s="90"/>
      <c r="CH321" s="90"/>
      <c r="CI321" s="90"/>
      <c r="CJ321" s="90"/>
      <c r="CK321" s="90"/>
      <c r="CL321" s="90"/>
      <c r="CM321" s="90"/>
      <c r="CN321" s="90"/>
    </row>
    <row r="322" spans="1:92" x14ac:dyDescent="0.25">
      <c r="A322" s="73"/>
      <c r="B322" s="95"/>
      <c r="C322" s="73"/>
      <c r="I322" s="23"/>
      <c r="J322" s="62"/>
      <c r="K322" s="72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90"/>
      <c r="CM322" s="90"/>
      <c r="CN322" s="90"/>
    </row>
    <row r="323" spans="1:92" x14ac:dyDescent="0.25">
      <c r="A323" s="73"/>
      <c r="B323" s="95"/>
      <c r="C323" s="73"/>
      <c r="I323" s="23"/>
      <c r="J323" s="62"/>
      <c r="K323" s="72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90"/>
      <c r="CM323" s="90"/>
      <c r="CN323" s="90"/>
    </row>
    <row r="324" spans="1:92" x14ac:dyDescent="0.25">
      <c r="A324" s="73"/>
      <c r="B324" s="95"/>
      <c r="C324" s="73"/>
      <c r="I324" s="23"/>
      <c r="J324" s="62"/>
      <c r="K324" s="72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90"/>
      <c r="CM324" s="90"/>
      <c r="CN324" s="90"/>
    </row>
    <row r="325" spans="1:92" x14ac:dyDescent="0.25">
      <c r="A325" s="73"/>
      <c r="B325" s="95"/>
      <c r="C325" s="73"/>
      <c r="I325" s="23"/>
      <c r="J325" s="62"/>
      <c r="K325" s="72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90"/>
      <c r="CM325" s="90"/>
      <c r="CN325" s="90"/>
    </row>
    <row r="326" spans="1:92" x14ac:dyDescent="0.25">
      <c r="A326" s="73"/>
      <c r="B326" s="95"/>
      <c r="C326" s="73"/>
      <c r="I326" s="23"/>
      <c r="J326" s="62"/>
      <c r="K326" s="72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90"/>
      <c r="CM326" s="90"/>
      <c r="CN326" s="90"/>
    </row>
    <row r="327" spans="1:92" x14ac:dyDescent="0.25">
      <c r="A327" s="73"/>
      <c r="B327" s="95"/>
      <c r="C327" s="73"/>
      <c r="I327" s="23"/>
      <c r="J327" s="62"/>
      <c r="K327" s="72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90"/>
      <c r="CM327" s="90"/>
      <c r="CN327" s="90"/>
    </row>
    <row r="328" spans="1:92" x14ac:dyDescent="0.25">
      <c r="A328" s="73"/>
      <c r="B328" s="95"/>
      <c r="C328" s="73"/>
      <c r="I328" s="23"/>
      <c r="J328" s="62"/>
      <c r="K328" s="72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90"/>
      <c r="CM328" s="90"/>
      <c r="CN328" s="90"/>
    </row>
    <row r="329" spans="1:92" x14ac:dyDescent="0.25">
      <c r="A329" s="73"/>
      <c r="B329" s="95"/>
      <c r="C329" s="73"/>
      <c r="I329" s="23"/>
      <c r="J329" s="62"/>
      <c r="K329" s="72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90"/>
      <c r="CM329" s="90"/>
      <c r="CN329" s="90"/>
    </row>
    <row r="330" spans="1:92" x14ac:dyDescent="0.25">
      <c r="A330" s="73"/>
      <c r="B330" s="95"/>
      <c r="C330" s="73"/>
      <c r="I330" s="23"/>
      <c r="J330" s="62"/>
      <c r="K330" s="72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  <c r="CB330" s="90"/>
      <c r="CC330" s="90"/>
      <c r="CD330" s="90"/>
      <c r="CE330" s="90"/>
      <c r="CF330" s="90"/>
      <c r="CG330" s="90"/>
      <c r="CH330" s="90"/>
      <c r="CI330" s="90"/>
      <c r="CJ330" s="90"/>
      <c r="CK330" s="90"/>
      <c r="CL330" s="90"/>
      <c r="CM330" s="90"/>
      <c r="CN330" s="90"/>
    </row>
    <row r="331" spans="1:92" x14ac:dyDescent="0.25">
      <c r="A331" s="73"/>
      <c r="B331" s="95"/>
      <c r="C331" s="73"/>
      <c r="I331" s="23"/>
      <c r="J331" s="62"/>
      <c r="K331" s="72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90"/>
      <c r="CM331" s="90"/>
      <c r="CN331" s="90"/>
    </row>
    <row r="332" spans="1:92" x14ac:dyDescent="0.25">
      <c r="A332" s="73"/>
      <c r="B332" s="95"/>
      <c r="C332" s="73"/>
      <c r="I332" s="23"/>
      <c r="J332" s="62"/>
      <c r="K332" s="72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90"/>
      <c r="CM332" s="90"/>
      <c r="CN332" s="90"/>
    </row>
    <row r="333" spans="1:92" x14ac:dyDescent="0.25">
      <c r="A333" s="73"/>
      <c r="B333" s="95"/>
      <c r="C333" s="73"/>
      <c r="I333" s="23"/>
      <c r="J333" s="62"/>
      <c r="K333" s="72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90"/>
      <c r="CM333" s="90"/>
      <c r="CN333" s="90"/>
    </row>
    <row r="334" spans="1:92" x14ac:dyDescent="0.25">
      <c r="A334" s="73"/>
      <c r="B334" s="95"/>
      <c r="C334" s="73"/>
      <c r="I334" s="23"/>
      <c r="J334" s="62"/>
      <c r="K334" s="72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90"/>
      <c r="CM334" s="90"/>
      <c r="CN334" s="90"/>
    </row>
    <row r="335" spans="1:92" x14ac:dyDescent="0.25">
      <c r="A335" s="73"/>
      <c r="B335" s="95"/>
      <c r="C335" s="73"/>
      <c r="I335" s="23"/>
      <c r="J335" s="62"/>
      <c r="K335" s="72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90"/>
      <c r="CM335" s="90"/>
      <c r="CN335" s="90"/>
    </row>
    <row r="336" spans="1:92" x14ac:dyDescent="0.25">
      <c r="A336" s="73"/>
      <c r="B336" s="95"/>
      <c r="C336" s="73"/>
      <c r="I336" s="23"/>
      <c r="J336" s="62"/>
      <c r="K336" s="72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  <c r="CB336" s="90"/>
      <c r="CC336" s="90"/>
      <c r="CD336" s="90"/>
      <c r="CE336" s="90"/>
      <c r="CF336" s="90"/>
      <c r="CG336" s="90"/>
      <c r="CH336" s="90"/>
      <c r="CI336" s="90"/>
      <c r="CJ336" s="90"/>
      <c r="CK336" s="90"/>
      <c r="CL336" s="90"/>
      <c r="CM336" s="90"/>
      <c r="CN336" s="90"/>
    </row>
    <row r="337" spans="1:92" x14ac:dyDescent="0.25">
      <c r="A337" s="73"/>
      <c r="B337" s="95"/>
      <c r="C337" s="73"/>
      <c r="I337" s="23"/>
      <c r="J337" s="62"/>
      <c r="K337" s="72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90"/>
      <c r="CM337" s="90"/>
      <c r="CN337" s="90"/>
    </row>
    <row r="338" spans="1:92" x14ac:dyDescent="0.25">
      <c r="A338" s="73"/>
      <c r="B338" s="95"/>
      <c r="C338" s="73"/>
      <c r="I338" s="23"/>
      <c r="J338" s="62"/>
      <c r="K338" s="72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90"/>
      <c r="CM338" s="90"/>
      <c r="CN338" s="90"/>
    </row>
    <row r="339" spans="1:92" x14ac:dyDescent="0.25">
      <c r="A339" s="73"/>
      <c r="B339" s="95"/>
      <c r="C339" s="73"/>
      <c r="I339" s="23"/>
      <c r="J339" s="62"/>
      <c r="K339" s="72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90"/>
      <c r="CM339" s="90"/>
      <c r="CN339" s="90"/>
    </row>
    <row r="340" spans="1:92" x14ac:dyDescent="0.25">
      <c r="A340" s="73"/>
      <c r="B340" s="95"/>
      <c r="C340" s="73"/>
      <c r="I340" s="23"/>
      <c r="J340" s="62"/>
      <c r="K340" s="72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90"/>
      <c r="CM340" s="90"/>
      <c r="CN340" s="90"/>
    </row>
    <row r="341" spans="1:92" x14ac:dyDescent="0.25">
      <c r="A341" s="73"/>
      <c r="B341" s="95"/>
      <c r="C341" s="73"/>
      <c r="I341" s="23"/>
      <c r="J341" s="62"/>
      <c r="K341" s="72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90"/>
      <c r="CM341" s="90"/>
      <c r="CN341" s="90"/>
    </row>
    <row r="342" spans="1:92" x14ac:dyDescent="0.25">
      <c r="A342" s="73"/>
      <c r="B342" s="95"/>
      <c r="C342" s="73"/>
      <c r="I342" s="23"/>
      <c r="J342" s="62"/>
      <c r="K342" s="72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90"/>
      <c r="CM342" s="90"/>
      <c r="CN342" s="90"/>
    </row>
    <row r="343" spans="1:92" x14ac:dyDescent="0.25">
      <c r="A343" s="73"/>
      <c r="B343" s="95"/>
      <c r="C343" s="73"/>
      <c r="I343" s="23"/>
      <c r="J343" s="62"/>
      <c r="K343" s="72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90"/>
      <c r="CM343" s="90"/>
      <c r="CN343" s="90"/>
    </row>
    <row r="344" spans="1:92" x14ac:dyDescent="0.25">
      <c r="A344" s="73"/>
      <c r="B344" s="95"/>
      <c r="C344" s="73"/>
      <c r="I344" s="23"/>
      <c r="J344" s="62"/>
      <c r="K344" s="72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  <c r="CB344" s="90"/>
      <c r="CC344" s="90"/>
      <c r="CD344" s="90"/>
      <c r="CE344" s="90"/>
      <c r="CF344" s="90"/>
      <c r="CG344" s="90"/>
      <c r="CH344" s="90"/>
      <c r="CI344" s="90"/>
      <c r="CJ344" s="90"/>
      <c r="CK344" s="90"/>
      <c r="CL344" s="90"/>
      <c r="CM344" s="90"/>
      <c r="CN344" s="90"/>
    </row>
    <row r="345" spans="1:92" x14ac:dyDescent="0.25">
      <c r="A345" s="73"/>
      <c r="B345" s="95"/>
      <c r="C345" s="73"/>
      <c r="I345" s="23"/>
      <c r="J345" s="62"/>
      <c r="K345" s="72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90"/>
      <c r="CM345" s="90"/>
      <c r="CN345" s="90"/>
    </row>
    <row r="346" spans="1:92" x14ac:dyDescent="0.25">
      <c r="A346" s="73"/>
      <c r="B346" s="95"/>
      <c r="C346" s="73"/>
      <c r="I346" s="23"/>
      <c r="J346" s="62"/>
      <c r="K346" s="72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  <c r="CB346" s="90"/>
      <c r="CC346" s="90"/>
      <c r="CD346" s="90"/>
      <c r="CE346" s="90"/>
      <c r="CF346" s="90"/>
      <c r="CG346" s="90"/>
      <c r="CH346" s="90"/>
      <c r="CI346" s="90"/>
      <c r="CJ346" s="90"/>
      <c r="CK346" s="90"/>
      <c r="CL346" s="90"/>
      <c r="CM346" s="90"/>
      <c r="CN346" s="90"/>
    </row>
    <row r="347" spans="1:92" x14ac:dyDescent="0.25">
      <c r="A347" s="73"/>
      <c r="B347" s="95"/>
      <c r="C347" s="73"/>
      <c r="I347" s="23"/>
      <c r="J347" s="62"/>
      <c r="K347" s="72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90"/>
      <c r="CM347" s="90"/>
      <c r="CN347" s="90"/>
    </row>
    <row r="348" spans="1:92" x14ac:dyDescent="0.25">
      <c r="A348" s="73"/>
      <c r="B348" s="95"/>
      <c r="C348" s="73"/>
      <c r="I348" s="23"/>
      <c r="J348" s="62"/>
      <c r="K348" s="72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90"/>
      <c r="CM348" s="90"/>
      <c r="CN348" s="90"/>
    </row>
    <row r="349" spans="1:92" x14ac:dyDescent="0.25">
      <c r="A349" s="73"/>
      <c r="B349" s="95"/>
      <c r="C349" s="73"/>
      <c r="I349" s="23"/>
      <c r="J349" s="62"/>
      <c r="K349" s="72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90"/>
      <c r="CM349" s="90"/>
      <c r="CN349" s="90"/>
    </row>
    <row r="350" spans="1:92" x14ac:dyDescent="0.25">
      <c r="A350" s="73"/>
      <c r="B350" s="95"/>
      <c r="C350" s="73"/>
      <c r="I350" s="23"/>
      <c r="J350" s="62"/>
      <c r="K350" s="72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  <c r="CB350" s="90"/>
      <c r="CC350" s="90"/>
      <c r="CD350" s="90"/>
      <c r="CE350" s="90"/>
      <c r="CF350" s="90"/>
      <c r="CG350" s="90"/>
      <c r="CH350" s="90"/>
      <c r="CI350" s="90"/>
      <c r="CJ350" s="90"/>
      <c r="CK350" s="90"/>
      <c r="CL350" s="90"/>
      <c r="CM350" s="90"/>
      <c r="CN350" s="90"/>
    </row>
    <row r="351" spans="1:92" x14ac:dyDescent="0.25">
      <c r="A351" s="73"/>
      <c r="B351" s="95"/>
      <c r="C351" s="73"/>
      <c r="I351" s="23"/>
      <c r="J351" s="62"/>
      <c r="K351" s="72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  <c r="CB351" s="90"/>
      <c r="CC351" s="90"/>
      <c r="CD351" s="90"/>
      <c r="CE351" s="90"/>
      <c r="CF351" s="90"/>
      <c r="CG351" s="90"/>
      <c r="CH351" s="90"/>
      <c r="CI351" s="90"/>
      <c r="CJ351" s="90"/>
      <c r="CK351" s="90"/>
      <c r="CL351" s="90"/>
      <c r="CM351" s="90"/>
      <c r="CN351" s="90"/>
    </row>
    <row r="352" spans="1:92" x14ac:dyDescent="0.25">
      <c r="A352" s="73"/>
      <c r="B352" s="95"/>
      <c r="C352" s="73"/>
      <c r="I352" s="23"/>
      <c r="J352" s="62"/>
      <c r="K352" s="72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90"/>
      <c r="CM352" s="90"/>
      <c r="CN352" s="90"/>
    </row>
    <row r="353" spans="1:92" x14ac:dyDescent="0.25">
      <c r="A353" s="73"/>
      <c r="B353" s="95"/>
      <c r="C353" s="73"/>
      <c r="I353" s="23"/>
      <c r="J353" s="62"/>
      <c r="K353" s="72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90"/>
      <c r="CM353" s="90"/>
      <c r="CN353" s="90"/>
    </row>
    <row r="354" spans="1:92" x14ac:dyDescent="0.25">
      <c r="A354" s="73"/>
      <c r="B354" s="95"/>
      <c r="C354" s="73"/>
      <c r="I354" s="23"/>
      <c r="J354" s="62"/>
      <c r="K354" s="72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90"/>
      <c r="CM354" s="90"/>
      <c r="CN354" s="90"/>
    </row>
    <row r="355" spans="1:92" x14ac:dyDescent="0.25">
      <c r="A355" s="73"/>
      <c r="B355" s="95"/>
      <c r="C355" s="73"/>
      <c r="I355" s="23"/>
      <c r="J355" s="62"/>
      <c r="K355" s="72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90"/>
      <c r="CM355" s="90"/>
      <c r="CN355" s="90"/>
    </row>
    <row r="356" spans="1:92" x14ac:dyDescent="0.25">
      <c r="A356" s="73"/>
      <c r="B356" s="95"/>
      <c r="C356" s="73"/>
      <c r="I356" s="23"/>
      <c r="J356" s="62"/>
      <c r="K356" s="72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90"/>
      <c r="CM356" s="90"/>
      <c r="CN356" s="90"/>
    </row>
    <row r="357" spans="1:92" x14ac:dyDescent="0.25">
      <c r="A357" s="73"/>
      <c r="B357" s="95"/>
      <c r="C357" s="73"/>
      <c r="I357" s="23"/>
      <c r="J357" s="62"/>
      <c r="K357" s="72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90"/>
      <c r="CM357" s="90"/>
      <c r="CN357" s="90"/>
    </row>
    <row r="358" spans="1:92" x14ac:dyDescent="0.25">
      <c r="A358" s="73"/>
      <c r="B358" s="95"/>
      <c r="C358" s="73"/>
      <c r="I358" s="23"/>
      <c r="J358" s="62"/>
      <c r="K358" s="72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90"/>
      <c r="CM358" s="90"/>
      <c r="CN358" s="90"/>
    </row>
    <row r="359" spans="1:92" x14ac:dyDescent="0.25">
      <c r="A359" s="73"/>
      <c r="B359" s="95"/>
      <c r="C359" s="73"/>
      <c r="I359" s="23"/>
      <c r="J359" s="62"/>
      <c r="K359" s="72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90"/>
      <c r="CM359" s="90"/>
      <c r="CN359" s="90"/>
    </row>
    <row r="360" spans="1:92" x14ac:dyDescent="0.25">
      <c r="A360" s="73"/>
      <c r="B360" s="95"/>
      <c r="C360" s="73"/>
      <c r="I360" s="23"/>
      <c r="J360" s="62"/>
      <c r="K360" s="72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90"/>
      <c r="CM360" s="90"/>
      <c r="CN360" s="90"/>
    </row>
    <row r="361" spans="1:92" x14ac:dyDescent="0.25">
      <c r="A361" s="73"/>
      <c r="B361" s="95"/>
      <c r="C361" s="73"/>
      <c r="I361" s="23"/>
      <c r="J361" s="62"/>
      <c r="K361" s="72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  <c r="CB361" s="90"/>
      <c r="CC361" s="90"/>
      <c r="CD361" s="90"/>
      <c r="CE361" s="90"/>
      <c r="CF361" s="90"/>
      <c r="CG361" s="90"/>
      <c r="CH361" s="90"/>
      <c r="CI361" s="90"/>
      <c r="CJ361" s="90"/>
      <c r="CK361" s="90"/>
      <c r="CL361" s="90"/>
      <c r="CM361" s="90"/>
      <c r="CN361" s="90"/>
    </row>
    <row r="362" spans="1:92" x14ac:dyDescent="0.25">
      <c r="A362" s="73"/>
      <c r="B362" s="95"/>
      <c r="C362" s="73"/>
      <c r="I362" s="23"/>
      <c r="J362" s="62"/>
      <c r="K362" s="72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90"/>
      <c r="CM362" s="90"/>
      <c r="CN362" s="90"/>
    </row>
    <row r="363" spans="1:92" x14ac:dyDescent="0.25">
      <c r="A363" s="73"/>
      <c r="B363" s="95"/>
      <c r="C363" s="73"/>
      <c r="I363" s="23"/>
      <c r="J363" s="62"/>
      <c r="K363" s="72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90"/>
      <c r="CM363" s="90"/>
      <c r="CN363" s="90"/>
    </row>
    <row r="364" spans="1:92" x14ac:dyDescent="0.25">
      <c r="A364" s="73"/>
      <c r="B364" s="95"/>
      <c r="C364" s="73"/>
      <c r="I364" s="23"/>
      <c r="J364" s="62"/>
      <c r="K364" s="72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90"/>
      <c r="CM364" s="90"/>
      <c r="CN364" s="90"/>
    </row>
    <row r="365" spans="1:92" x14ac:dyDescent="0.25">
      <c r="A365" s="73"/>
      <c r="B365" s="95"/>
      <c r="C365" s="73"/>
      <c r="I365" s="23"/>
      <c r="J365" s="62"/>
      <c r="K365" s="72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90"/>
      <c r="CM365" s="90"/>
      <c r="CN365" s="90"/>
    </row>
    <row r="366" spans="1:92" x14ac:dyDescent="0.25">
      <c r="A366" s="73"/>
      <c r="B366" s="95"/>
      <c r="C366" s="73"/>
      <c r="I366" s="23"/>
      <c r="J366" s="62"/>
      <c r="K366" s="72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90"/>
      <c r="CM366" s="90"/>
      <c r="CN366" s="90"/>
    </row>
    <row r="367" spans="1:92" x14ac:dyDescent="0.25">
      <c r="A367" s="73"/>
      <c r="B367" s="95"/>
      <c r="C367" s="73"/>
      <c r="I367" s="23"/>
      <c r="J367" s="62"/>
      <c r="K367" s="72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90"/>
      <c r="CM367" s="90"/>
      <c r="CN367" s="90"/>
    </row>
    <row r="368" spans="1:92" x14ac:dyDescent="0.25">
      <c r="A368" s="73"/>
      <c r="B368" s="95"/>
      <c r="C368" s="73"/>
      <c r="I368" s="23"/>
      <c r="J368" s="62"/>
      <c r="K368" s="72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  <c r="CB368" s="90"/>
      <c r="CC368" s="90"/>
      <c r="CD368" s="90"/>
      <c r="CE368" s="90"/>
      <c r="CF368" s="90"/>
      <c r="CG368" s="90"/>
      <c r="CH368" s="90"/>
      <c r="CI368" s="90"/>
      <c r="CJ368" s="90"/>
      <c r="CK368" s="90"/>
      <c r="CL368" s="90"/>
      <c r="CM368" s="90"/>
      <c r="CN368" s="90"/>
    </row>
    <row r="369" spans="1:92" x14ac:dyDescent="0.25">
      <c r="A369" s="73"/>
      <c r="B369" s="95"/>
      <c r="C369" s="73"/>
      <c r="I369" s="23"/>
      <c r="J369" s="62"/>
      <c r="K369" s="72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90"/>
      <c r="CM369" s="90"/>
      <c r="CN369" s="90"/>
    </row>
    <row r="370" spans="1:92" x14ac:dyDescent="0.25">
      <c r="A370" s="73"/>
      <c r="B370" s="95"/>
      <c r="C370" s="73"/>
      <c r="I370" s="23"/>
      <c r="J370" s="62"/>
      <c r="K370" s="72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90"/>
      <c r="CM370" s="90"/>
      <c r="CN370" s="90"/>
    </row>
    <row r="371" spans="1:92" x14ac:dyDescent="0.25">
      <c r="A371" s="73"/>
      <c r="B371" s="95"/>
      <c r="C371" s="73"/>
      <c r="I371" s="23"/>
      <c r="J371" s="62"/>
      <c r="K371" s="72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90"/>
      <c r="CM371" s="90"/>
      <c r="CN371" s="90"/>
    </row>
    <row r="372" spans="1:92" x14ac:dyDescent="0.25">
      <c r="A372" s="73"/>
      <c r="B372" s="95"/>
      <c r="C372" s="73"/>
      <c r="I372" s="23"/>
      <c r="J372" s="62"/>
      <c r="K372" s="72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90"/>
      <c r="CM372" s="90"/>
      <c r="CN372" s="90"/>
    </row>
    <row r="373" spans="1:92" x14ac:dyDescent="0.25">
      <c r="A373" s="73"/>
      <c r="B373" s="95"/>
      <c r="C373" s="73"/>
      <c r="I373" s="23"/>
      <c r="J373" s="62"/>
      <c r="K373" s="72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90"/>
      <c r="CM373" s="90"/>
      <c r="CN373" s="90"/>
    </row>
    <row r="374" spans="1:92" x14ac:dyDescent="0.25">
      <c r="A374" s="73"/>
      <c r="B374" s="95"/>
      <c r="C374" s="73"/>
      <c r="I374" s="23"/>
      <c r="J374" s="62"/>
      <c r="K374" s="72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90"/>
      <c r="CM374" s="90"/>
      <c r="CN374" s="90"/>
    </row>
    <row r="375" spans="1:92" x14ac:dyDescent="0.25">
      <c r="A375" s="73"/>
      <c r="B375" s="95"/>
      <c r="C375" s="73"/>
      <c r="I375" s="23"/>
      <c r="J375" s="62"/>
      <c r="K375" s="72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90"/>
      <c r="CM375" s="90"/>
      <c r="CN375" s="90"/>
    </row>
    <row r="376" spans="1:92" x14ac:dyDescent="0.25">
      <c r="A376" s="73"/>
      <c r="B376" s="95"/>
      <c r="C376" s="73"/>
      <c r="I376" s="23"/>
      <c r="J376" s="62"/>
      <c r="K376" s="72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90"/>
      <c r="CM376" s="90"/>
      <c r="CN376" s="90"/>
    </row>
    <row r="377" spans="1:92" x14ac:dyDescent="0.25">
      <c r="A377" s="73"/>
      <c r="B377" s="95"/>
      <c r="C377" s="73"/>
      <c r="I377" s="23"/>
      <c r="J377" s="62"/>
      <c r="K377" s="72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90"/>
      <c r="CM377" s="90"/>
      <c r="CN377" s="90"/>
    </row>
    <row r="378" spans="1:92" x14ac:dyDescent="0.25">
      <c r="A378" s="73"/>
      <c r="B378" s="95"/>
      <c r="C378" s="73"/>
      <c r="I378" s="23"/>
      <c r="J378" s="62"/>
      <c r="K378" s="72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  <c r="CB378" s="90"/>
      <c r="CC378" s="90"/>
      <c r="CD378" s="90"/>
      <c r="CE378" s="90"/>
      <c r="CF378" s="90"/>
      <c r="CG378" s="90"/>
      <c r="CH378" s="90"/>
      <c r="CI378" s="90"/>
      <c r="CJ378" s="90"/>
      <c r="CK378" s="90"/>
      <c r="CL378" s="90"/>
      <c r="CM378" s="90"/>
      <c r="CN378" s="90"/>
    </row>
    <row r="379" spans="1:92" x14ac:dyDescent="0.25">
      <c r="A379" s="73"/>
      <c r="B379" s="95"/>
      <c r="C379" s="73"/>
      <c r="I379" s="23"/>
      <c r="J379" s="62"/>
      <c r="K379" s="72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90"/>
      <c r="CM379" s="90"/>
      <c r="CN379" s="90"/>
    </row>
    <row r="380" spans="1:92" x14ac:dyDescent="0.25">
      <c r="A380" s="73"/>
      <c r="B380" s="95"/>
      <c r="C380" s="73"/>
      <c r="I380" s="23"/>
      <c r="J380" s="62"/>
      <c r="K380" s="72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90"/>
      <c r="CM380" s="90"/>
      <c r="CN380" s="90"/>
    </row>
    <row r="381" spans="1:92" x14ac:dyDescent="0.25">
      <c r="A381" s="73"/>
      <c r="B381" s="95"/>
      <c r="C381" s="73"/>
      <c r="I381" s="23"/>
      <c r="J381" s="62"/>
      <c r="K381" s="72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90"/>
      <c r="CM381" s="90"/>
      <c r="CN381" s="90"/>
    </row>
    <row r="382" spans="1:92" x14ac:dyDescent="0.25">
      <c r="A382" s="73"/>
      <c r="B382" s="95"/>
      <c r="C382" s="73"/>
      <c r="I382" s="23"/>
      <c r="J382" s="62"/>
      <c r="K382" s="72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90"/>
      <c r="CM382" s="90"/>
      <c r="CN382" s="90"/>
    </row>
    <row r="383" spans="1:92" x14ac:dyDescent="0.25">
      <c r="A383" s="73"/>
      <c r="B383" s="95"/>
      <c r="C383" s="73"/>
      <c r="I383" s="23"/>
      <c r="J383" s="62"/>
      <c r="K383" s="72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90"/>
      <c r="CM383" s="90"/>
      <c r="CN383" s="90"/>
    </row>
    <row r="384" spans="1:92" x14ac:dyDescent="0.25">
      <c r="A384" s="73"/>
      <c r="B384" s="95"/>
      <c r="C384" s="73"/>
      <c r="I384" s="23"/>
      <c r="J384" s="62"/>
      <c r="K384" s="72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90"/>
      <c r="CM384" s="90"/>
      <c r="CN384" s="90"/>
    </row>
    <row r="385" spans="1:92" x14ac:dyDescent="0.25">
      <c r="A385" s="73"/>
      <c r="B385" s="95"/>
      <c r="C385" s="73"/>
      <c r="I385" s="23"/>
      <c r="J385" s="62"/>
      <c r="K385" s="72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  <c r="CB385" s="90"/>
      <c r="CC385" s="90"/>
      <c r="CD385" s="90"/>
      <c r="CE385" s="90"/>
      <c r="CF385" s="90"/>
      <c r="CG385" s="90"/>
      <c r="CH385" s="90"/>
      <c r="CI385" s="90"/>
      <c r="CJ385" s="90"/>
      <c r="CK385" s="90"/>
      <c r="CL385" s="90"/>
      <c r="CM385" s="90"/>
      <c r="CN385" s="90"/>
    </row>
    <row r="386" spans="1:92" x14ac:dyDescent="0.25">
      <c r="A386" s="73"/>
      <c r="B386" s="95"/>
      <c r="C386" s="73"/>
      <c r="I386" s="23"/>
      <c r="J386" s="62"/>
      <c r="K386" s="72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90"/>
      <c r="AQ386" s="90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  <c r="CB386" s="90"/>
      <c r="CC386" s="90"/>
      <c r="CD386" s="90"/>
      <c r="CE386" s="90"/>
      <c r="CF386" s="90"/>
      <c r="CG386" s="90"/>
      <c r="CH386" s="90"/>
      <c r="CI386" s="90"/>
      <c r="CJ386" s="90"/>
      <c r="CK386" s="90"/>
      <c r="CL386" s="90"/>
      <c r="CM386" s="90"/>
      <c r="CN386" s="90"/>
    </row>
    <row r="387" spans="1:92" x14ac:dyDescent="0.25">
      <c r="A387" s="73"/>
      <c r="B387" s="95"/>
      <c r="C387" s="73"/>
      <c r="I387" s="23"/>
      <c r="J387" s="62"/>
      <c r="K387" s="72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90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90"/>
      <c r="CM387" s="90"/>
      <c r="CN387" s="90"/>
    </row>
    <row r="388" spans="1:92" x14ac:dyDescent="0.25">
      <c r="A388" s="73"/>
      <c r="B388" s="95"/>
      <c r="C388" s="73"/>
      <c r="I388" s="23"/>
      <c r="J388" s="62"/>
      <c r="K388" s="72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90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90"/>
      <c r="CM388" s="90"/>
      <c r="CN388" s="90"/>
    </row>
    <row r="389" spans="1:92" x14ac:dyDescent="0.25">
      <c r="A389" s="73"/>
      <c r="B389" s="95"/>
      <c r="C389" s="73"/>
      <c r="I389" s="23"/>
      <c r="J389" s="62"/>
      <c r="K389" s="72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90"/>
      <c r="AQ389" s="90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  <c r="CB389" s="90"/>
      <c r="CC389" s="90"/>
      <c r="CD389" s="90"/>
      <c r="CE389" s="90"/>
      <c r="CF389" s="90"/>
      <c r="CG389" s="90"/>
      <c r="CH389" s="90"/>
      <c r="CI389" s="90"/>
      <c r="CJ389" s="90"/>
      <c r="CK389" s="90"/>
      <c r="CL389" s="90"/>
      <c r="CM389" s="90"/>
      <c r="CN389" s="90"/>
    </row>
    <row r="390" spans="1:92" x14ac:dyDescent="0.25">
      <c r="A390" s="73"/>
      <c r="B390" s="95"/>
      <c r="C390" s="73"/>
      <c r="I390" s="23"/>
      <c r="J390" s="62"/>
      <c r="K390" s="72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90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90"/>
      <c r="CM390" s="90"/>
      <c r="CN390" s="90"/>
    </row>
    <row r="391" spans="1:92" x14ac:dyDescent="0.25">
      <c r="A391" s="73"/>
      <c r="B391" s="95"/>
      <c r="C391" s="73"/>
      <c r="I391" s="23"/>
      <c r="J391" s="62"/>
      <c r="K391" s="72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90"/>
      <c r="CM391" s="90"/>
      <c r="CN391" s="90"/>
    </row>
    <row r="392" spans="1:92" x14ac:dyDescent="0.25">
      <c r="A392" s="73"/>
      <c r="B392" s="95"/>
      <c r="C392" s="73"/>
      <c r="I392" s="23"/>
      <c r="J392" s="62"/>
      <c r="K392" s="72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  <c r="CB392" s="90"/>
      <c r="CC392" s="90"/>
      <c r="CD392" s="90"/>
      <c r="CE392" s="90"/>
      <c r="CF392" s="90"/>
      <c r="CG392" s="90"/>
      <c r="CH392" s="90"/>
      <c r="CI392" s="90"/>
      <c r="CJ392" s="90"/>
      <c r="CK392" s="90"/>
      <c r="CL392" s="90"/>
      <c r="CM392" s="90"/>
      <c r="CN392" s="90"/>
    </row>
    <row r="393" spans="1:92" x14ac:dyDescent="0.25">
      <c r="A393" s="73"/>
      <c r="B393" s="95"/>
      <c r="C393" s="73"/>
      <c r="I393" s="23"/>
      <c r="J393" s="62"/>
      <c r="K393" s="72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90"/>
      <c r="AQ393" s="90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  <c r="CB393" s="90"/>
      <c r="CC393" s="90"/>
      <c r="CD393" s="90"/>
      <c r="CE393" s="90"/>
      <c r="CF393" s="90"/>
      <c r="CG393" s="90"/>
      <c r="CH393" s="90"/>
      <c r="CI393" s="90"/>
      <c r="CJ393" s="90"/>
      <c r="CK393" s="90"/>
      <c r="CL393" s="90"/>
      <c r="CM393" s="90"/>
      <c r="CN393" s="90"/>
    </row>
    <row r="394" spans="1:92" x14ac:dyDescent="0.25">
      <c r="A394" s="73"/>
      <c r="B394" s="95"/>
      <c r="C394" s="73"/>
      <c r="I394" s="23"/>
      <c r="J394" s="62"/>
      <c r="K394" s="72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90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90"/>
      <c r="CM394" s="90"/>
      <c r="CN394" s="90"/>
    </row>
    <row r="395" spans="1:92" x14ac:dyDescent="0.25">
      <c r="A395" s="73"/>
      <c r="B395" s="95"/>
      <c r="C395" s="73"/>
      <c r="I395" s="23"/>
      <c r="J395" s="62"/>
      <c r="K395" s="72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90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90"/>
      <c r="CM395" s="90"/>
      <c r="CN395" s="90"/>
    </row>
    <row r="396" spans="1:92" x14ac:dyDescent="0.25">
      <c r="A396" s="73"/>
      <c r="B396" s="95"/>
      <c r="C396" s="73"/>
      <c r="I396" s="23"/>
      <c r="J396" s="62"/>
      <c r="K396" s="72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90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90"/>
      <c r="CM396" s="90"/>
      <c r="CN396" s="90"/>
    </row>
    <row r="397" spans="1:92" x14ac:dyDescent="0.25">
      <c r="A397" s="73"/>
      <c r="B397" s="95"/>
      <c r="C397" s="73"/>
      <c r="I397" s="23"/>
      <c r="J397" s="62"/>
      <c r="K397" s="72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90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90"/>
      <c r="CM397" s="90"/>
      <c r="CN397" s="90"/>
    </row>
    <row r="398" spans="1:92" x14ac:dyDescent="0.25">
      <c r="A398" s="73"/>
      <c r="B398" s="95"/>
      <c r="C398" s="73"/>
      <c r="I398" s="23"/>
      <c r="J398" s="62"/>
      <c r="K398" s="72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90"/>
      <c r="CM398" s="90"/>
      <c r="CN398" s="90"/>
    </row>
    <row r="399" spans="1:92" x14ac:dyDescent="0.25">
      <c r="A399" s="73"/>
      <c r="B399" s="95"/>
      <c r="C399" s="73"/>
      <c r="I399" s="23"/>
      <c r="J399" s="62"/>
      <c r="K399" s="72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  <c r="CB399" s="90"/>
      <c r="CC399" s="90"/>
      <c r="CD399" s="90"/>
      <c r="CE399" s="90"/>
      <c r="CF399" s="90"/>
      <c r="CG399" s="90"/>
      <c r="CH399" s="90"/>
      <c r="CI399" s="90"/>
      <c r="CJ399" s="90"/>
      <c r="CK399" s="90"/>
      <c r="CL399" s="90"/>
      <c r="CM399" s="90"/>
      <c r="CN399" s="90"/>
    </row>
    <row r="400" spans="1:92" x14ac:dyDescent="0.25">
      <c r="A400" s="73"/>
      <c r="B400" s="95"/>
      <c r="C400" s="73"/>
      <c r="I400" s="23"/>
      <c r="J400" s="62"/>
      <c r="K400" s="72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  <c r="CB400" s="90"/>
      <c r="CC400" s="90"/>
      <c r="CD400" s="90"/>
      <c r="CE400" s="90"/>
      <c r="CF400" s="90"/>
      <c r="CG400" s="90"/>
      <c r="CH400" s="90"/>
      <c r="CI400" s="90"/>
      <c r="CJ400" s="90"/>
      <c r="CK400" s="90"/>
      <c r="CL400" s="90"/>
      <c r="CM400" s="90"/>
      <c r="CN400" s="90"/>
    </row>
    <row r="401" spans="1:92" x14ac:dyDescent="0.25">
      <c r="A401" s="73"/>
      <c r="B401" s="95"/>
      <c r="C401" s="73"/>
      <c r="I401" s="23"/>
      <c r="J401" s="62"/>
      <c r="K401" s="72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90"/>
      <c r="AQ401" s="90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  <c r="CB401" s="90"/>
      <c r="CC401" s="90"/>
      <c r="CD401" s="90"/>
      <c r="CE401" s="90"/>
      <c r="CF401" s="90"/>
      <c r="CG401" s="90"/>
      <c r="CH401" s="90"/>
      <c r="CI401" s="90"/>
      <c r="CJ401" s="90"/>
      <c r="CK401" s="90"/>
      <c r="CL401" s="90"/>
      <c r="CM401" s="90"/>
      <c r="CN401" s="90"/>
    </row>
    <row r="402" spans="1:92" x14ac:dyDescent="0.25">
      <c r="A402" s="73"/>
      <c r="B402" s="95"/>
      <c r="C402" s="73"/>
      <c r="I402" s="23"/>
      <c r="J402" s="62"/>
      <c r="K402" s="72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  <c r="CB402" s="90"/>
      <c r="CC402" s="90"/>
      <c r="CD402" s="90"/>
      <c r="CE402" s="90"/>
      <c r="CF402" s="90"/>
      <c r="CG402" s="90"/>
      <c r="CH402" s="90"/>
      <c r="CI402" s="90"/>
      <c r="CJ402" s="90"/>
      <c r="CK402" s="90"/>
      <c r="CL402" s="90"/>
      <c r="CM402" s="90"/>
      <c r="CN402" s="90"/>
    </row>
    <row r="403" spans="1:92" x14ac:dyDescent="0.25">
      <c r="A403" s="73"/>
      <c r="B403" s="95"/>
      <c r="C403" s="73"/>
      <c r="I403" s="23"/>
      <c r="J403" s="62"/>
      <c r="K403" s="72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  <c r="CB403" s="90"/>
      <c r="CC403" s="90"/>
      <c r="CD403" s="90"/>
      <c r="CE403" s="90"/>
      <c r="CF403" s="90"/>
      <c r="CG403" s="90"/>
      <c r="CH403" s="90"/>
      <c r="CI403" s="90"/>
      <c r="CJ403" s="90"/>
      <c r="CK403" s="90"/>
      <c r="CL403" s="90"/>
      <c r="CM403" s="90"/>
      <c r="CN403" s="90"/>
    </row>
    <row r="404" spans="1:92" x14ac:dyDescent="0.25">
      <c r="A404" s="73"/>
      <c r="B404" s="95"/>
      <c r="C404" s="73"/>
      <c r="I404" s="23"/>
      <c r="J404" s="62"/>
      <c r="K404" s="72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90"/>
      <c r="AQ404" s="90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  <c r="CB404" s="90"/>
      <c r="CC404" s="90"/>
      <c r="CD404" s="90"/>
      <c r="CE404" s="90"/>
      <c r="CF404" s="90"/>
      <c r="CG404" s="90"/>
      <c r="CH404" s="90"/>
      <c r="CI404" s="90"/>
      <c r="CJ404" s="90"/>
      <c r="CK404" s="90"/>
      <c r="CL404" s="90"/>
      <c r="CM404" s="90"/>
      <c r="CN404" s="90"/>
    </row>
    <row r="405" spans="1:92" x14ac:dyDescent="0.25">
      <c r="A405" s="73"/>
      <c r="B405" s="95"/>
      <c r="C405" s="73"/>
      <c r="I405" s="23"/>
      <c r="J405" s="62"/>
      <c r="K405" s="72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90"/>
      <c r="AQ405" s="90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  <c r="CB405" s="90"/>
      <c r="CC405" s="90"/>
      <c r="CD405" s="90"/>
      <c r="CE405" s="90"/>
      <c r="CF405" s="90"/>
      <c r="CG405" s="90"/>
      <c r="CH405" s="90"/>
      <c r="CI405" s="90"/>
      <c r="CJ405" s="90"/>
      <c r="CK405" s="90"/>
      <c r="CL405" s="90"/>
      <c r="CM405" s="90"/>
      <c r="CN405" s="90"/>
    </row>
    <row r="406" spans="1:92" x14ac:dyDescent="0.25">
      <c r="A406" s="73"/>
      <c r="B406" s="95"/>
      <c r="C406" s="73"/>
      <c r="I406" s="23"/>
      <c r="J406" s="62"/>
      <c r="K406" s="72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90"/>
      <c r="AQ406" s="90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  <c r="CB406" s="90"/>
      <c r="CC406" s="90"/>
      <c r="CD406" s="90"/>
      <c r="CE406" s="90"/>
      <c r="CF406" s="90"/>
      <c r="CG406" s="90"/>
      <c r="CH406" s="90"/>
      <c r="CI406" s="90"/>
      <c r="CJ406" s="90"/>
      <c r="CK406" s="90"/>
      <c r="CL406" s="90"/>
      <c r="CM406" s="90"/>
      <c r="CN406" s="90"/>
    </row>
    <row r="407" spans="1:92" x14ac:dyDescent="0.25">
      <c r="A407" s="73"/>
      <c r="B407" s="95"/>
      <c r="C407" s="73"/>
      <c r="I407" s="23"/>
      <c r="J407" s="62"/>
      <c r="K407" s="72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  <c r="CB407" s="90"/>
      <c r="CC407" s="90"/>
      <c r="CD407" s="90"/>
      <c r="CE407" s="90"/>
      <c r="CF407" s="90"/>
      <c r="CG407" s="90"/>
      <c r="CH407" s="90"/>
      <c r="CI407" s="90"/>
      <c r="CJ407" s="90"/>
      <c r="CK407" s="90"/>
      <c r="CL407" s="90"/>
      <c r="CM407" s="90"/>
      <c r="CN407" s="90"/>
    </row>
    <row r="408" spans="1:92" x14ac:dyDescent="0.25">
      <c r="A408" s="73"/>
      <c r="B408" s="95"/>
      <c r="C408" s="73"/>
      <c r="I408" s="23"/>
      <c r="J408" s="62"/>
      <c r="K408" s="72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90"/>
      <c r="AQ408" s="90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  <c r="CB408" s="90"/>
      <c r="CC408" s="90"/>
      <c r="CD408" s="90"/>
      <c r="CE408" s="90"/>
      <c r="CF408" s="90"/>
      <c r="CG408" s="90"/>
      <c r="CH408" s="90"/>
      <c r="CI408" s="90"/>
      <c r="CJ408" s="90"/>
      <c r="CK408" s="90"/>
      <c r="CL408" s="90"/>
      <c r="CM408" s="90"/>
      <c r="CN408" s="90"/>
    </row>
    <row r="409" spans="1:92" x14ac:dyDescent="0.25">
      <c r="A409" s="73"/>
      <c r="B409" s="95"/>
      <c r="C409" s="73"/>
      <c r="I409" s="23"/>
      <c r="J409" s="62"/>
      <c r="K409" s="72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  <c r="CB409" s="90"/>
      <c r="CC409" s="90"/>
      <c r="CD409" s="90"/>
      <c r="CE409" s="90"/>
      <c r="CF409" s="90"/>
      <c r="CG409" s="90"/>
      <c r="CH409" s="90"/>
      <c r="CI409" s="90"/>
      <c r="CJ409" s="90"/>
      <c r="CK409" s="90"/>
      <c r="CL409" s="90"/>
      <c r="CM409" s="90"/>
      <c r="CN409" s="90"/>
    </row>
    <row r="410" spans="1:92" x14ac:dyDescent="0.25">
      <c r="A410" s="73"/>
      <c r="B410" s="95"/>
      <c r="C410" s="73"/>
      <c r="I410" s="23"/>
      <c r="J410" s="62"/>
      <c r="K410" s="72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90"/>
      <c r="AQ410" s="90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  <c r="CB410" s="90"/>
      <c r="CC410" s="90"/>
      <c r="CD410" s="90"/>
      <c r="CE410" s="90"/>
      <c r="CF410" s="90"/>
      <c r="CG410" s="90"/>
      <c r="CH410" s="90"/>
      <c r="CI410" s="90"/>
      <c r="CJ410" s="90"/>
      <c r="CK410" s="90"/>
      <c r="CL410" s="90"/>
      <c r="CM410" s="90"/>
      <c r="CN410" s="90"/>
    </row>
    <row r="411" spans="1:92" x14ac:dyDescent="0.25">
      <c r="A411" s="73"/>
      <c r="B411" s="95"/>
      <c r="C411" s="73"/>
      <c r="I411" s="23"/>
      <c r="J411" s="62"/>
      <c r="K411" s="72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90"/>
      <c r="AQ411" s="90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  <c r="CB411" s="90"/>
      <c r="CC411" s="90"/>
      <c r="CD411" s="90"/>
      <c r="CE411" s="90"/>
      <c r="CF411" s="90"/>
      <c r="CG411" s="90"/>
      <c r="CH411" s="90"/>
      <c r="CI411" s="90"/>
      <c r="CJ411" s="90"/>
      <c r="CK411" s="90"/>
      <c r="CL411" s="90"/>
      <c r="CM411" s="90"/>
      <c r="CN411" s="90"/>
    </row>
    <row r="412" spans="1:92" x14ac:dyDescent="0.25">
      <c r="A412" s="73"/>
      <c r="B412" s="95"/>
      <c r="C412" s="73"/>
      <c r="I412" s="23"/>
      <c r="J412" s="62"/>
      <c r="K412" s="72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90"/>
      <c r="AQ412" s="90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  <c r="CB412" s="90"/>
      <c r="CC412" s="90"/>
      <c r="CD412" s="90"/>
      <c r="CE412" s="90"/>
      <c r="CF412" s="90"/>
      <c r="CG412" s="90"/>
      <c r="CH412" s="90"/>
      <c r="CI412" s="90"/>
      <c r="CJ412" s="90"/>
      <c r="CK412" s="90"/>
      <c r="CL412" s="90"/>
      <c r="CM412" s="90"/>
      <c r="CN412" s="90"/>
    </row>
    <row r="413" spans="1:92" x14ac:dyDescent="0.25">
      <c r="A413" s="73"/>
      <c r="B413" s="95"/>
      <c r="C413" s="73"/>
      <c r="I413" s="23"/>
      <c r="J413" s="62"/>
      <c r="K413" s="72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90"/>
      <c r="AQ413" s="90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  <c r="CB413" s="90"/>
      <c r="CC413" s="90"/>
      <c r="CD413" s="90"/>
      <c r="CE413" s="90"/>
      <c r="CF413" s="90"/>
      <c r="CG413" s="90"/>
      <c r="CH413" s="90"/>
      <c r="CI413" s="90"/>
      <c r="CJ413" s="90"/>
      <c r="CK413" s="90"/>
      <c r="CL413" s="90"/>
      <c r="CM413" s="90"/>
      <c r="CN413" s="90"/>
    </row>
    <row r="414" spans="1:92" x14ac:dyDescent="0.25">
      <c r="A414" s="73"/>
      <c r="B414" s="95"/>
      <c r="C414" s="73"/>
      <c r="I414" s="23"/>
      <c r="J414" s="62"/>
      <c r="K414" s="72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90"/>
      <c r="AQ414" s="90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  <c r="CB414" s="90"/>
      <c r="CC414" s="90"/>
      <c r="CD414" s="90"/>
      <c r="CE414" s="90"/>
      <c r="CF414" s="90"/>
      <c r="CG414" s="90"/>
      <c r="CH414" s="90"/>
      <c r="CI414" s="90"/>
      <c r="CJ414" s="90"/>
      <c r="CK414" s="90"/>
      <c r="CL414" s="90"/>
      <c r="CM414" s="90"/>
      <c r="CN414" s="90"/>
    </row>
    <row r="415" spans="1:92" x14ac:dyDescent="0.25">
      <c r="A415" s="73"/>
      <c r="B415" s="95"/>
      <c r="C415" s="73"/>
      <c r="I415" s="23"/>
      <c r="J415" s="62"/>
      <c r="K415" s="72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90"/>
      <c r="AQ415" s="90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  <c r="CB415" s="90"/>
      <c r="CC415" s="90"/>
      <c r="CD415" s="90"/>
      <c r="CE415" s="90"/>
      <c r="CF415" s="90"/>
      <c r="CG415" s="90"/>
      <c r="CH415" s="90"/>
      <c r="CI415" s="90"/>
      <c r="CJ415" s="90"/>
      <c r="CK415" s="90"/>
      <c r="CL415" s="90"/>
      <c r="CM415" s="90"/>
      <c r="CN415" s="90"/>
    </row>
    <row r="416" spans="1:92" x14ac:dyDescent="0.25">
      <c r="A416" s="73"/>
      <c r="B416" s="95"/>
      <c r="C416" s="73"/>
      <c r="I416" s="23"/>
      <c r="J416" s="62"/>
      <c r="K416" s="72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90"/>
      <c r="AQ416" s="90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  <c r="CB416" s="90"/>
      <c r="CC416" s="90"/>
      <c r="CD416" s="90"/>
      <c r="CE416" s="90"/>
      <c r="CF416" s="90"/>
      <c r="CG416" s="90"/>
      <c r="CH416" s="90"/>
      <c r="CI416" s="90"/>
      <c r="CJ416" s="90"/>
      <c r="CK416" s="90"/>
      <c r="CL416" s="90"/>
      <c r="CM416" s="90"/>
      <c r="CN416" s="90"/>
    </row>
    <row r="417" spans="1:92" x14ac:dyDescent="0.25">
      <c r="A417" s="73"/>
      <c r="B417" s="95"/>
      <c r="C417" s="73"/>
      <c r="I417" s="23"/>
      <c r="J417" s="62"/>
      <c r="K417" s="72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90"/>
      <c r="AQ417" s="90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  <c r="CB417" s="90"/>
      <c r="CC417" s="90"/>
      <c r="CD417" s="90"/>
      <c r="CE417" s="90"/>
      <c r="CF417" s="90"/>
      <c r="CG417" s="90"/>
      <c r="CH417" s="90"/>
      <c r="CI417" s="90"/>
      <c r="CJ417" s="90"/>
      <c r="CK417" s="90"/>
      <c r="CL417" s="90"/>
      <c r="CM417" s="90"/>
      <c r="CN417" s="90"/>
    </row>
    <row r="418" spans="1:92" x14ac:dyDescent="0.25">
      <c r="A418" s="73"/>
      <c r="B418" s="95"/>
      <c r="C418" s="73"/>
      <c r="I418" s="23"/>
      <c r="J418" s="62"/>
      <c r="K418" s="72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90"/>
      <c r="AQ418" s="90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  <c r="CB418" s="90"/>
      <c r="CC418" s="90"/>
      <c r="CD418" s="90"/>
      <c r="CE418" s="90"/>
      <c r="CF418" s="90"/>
      <c r="CG418" s="90"/>
      <c r="CH418" s="90"/>
      <c r="CI418" s="90"/>
      <c r="CJ418" s="90"/>
      <c r="CK418" s="90"/>
      <c r="CL418" s="90"/>
      <c r="CM418" s="90"/>
      <c r="CN418" s="90"/>
    </row>
    <row r="419" spans="1:92" x14ac:dyDescent="0.25">
      <c r="A419" s="73"/>
      <c r="B419" s="95"/>
      <c r="C419" s="73"/>
      <c r="I419" s="23"/>
      <c r="J419" s="62"/>
      <c r="K419" s="72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  <c r="CB419" s="90"/>
      <c r="CC419" s="90"/>
      <c r="CD419" s="90"/>
      <c r="CE419" s="90"/>
      <c r="CF419" s="90"/>
      <c r="CG419" s="90"/>
      <c r="CH419" s="90"/>
      <c r="CI419" s="90"/>
      <c r="CJ419" s="90"/>
      <c r="CK419" s="90"/>
      <c r="CL419" s="90"/>
      <c r="CM419" s="90"/>
      <c r="CN419" s="90"/>
    </row>
    <row r="420" spans="1:92" x14ac:dyDescent="0.25">
      <c r="A420" s="73"/>
      <c r="B420" s="95"/>
      <c r="C420" s="73"/>
      <c r="I420" s="23"/>
      <c r="J420" s="62"/>
      <c r="K420" s="72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90"/>
      <c r="AQ420" s="90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  <c r="CB420" s="90"/>
      <c r="CC420" s="90"/>
      <c r="CD420" s="90"/>
      <c r="CE420" s="90"/>
      <c r="CF420" s="90"/>
      <c r="CG420" s="90"/>
      <c r="CH420" s="90"/>
      <c r="CI420" s="90"/>
      <c r="CJ420" s="90"/>
      <c r="CK420" s="90"/>
      <c r="CL420" s="90"/>
      <c r="CM420" s="90"/>
      <c r="CN420" s="90"/>
    </row>
    <row r="421" spans="1:92" x14ac:dyDescent="0.25">
      <c r="A421" s="73"/>
      <c r="B421" s="95"/>
      <c r="C421" s="73"/>
      <c r="I421" s="23"/>
      <c r="J421" s="62"/>
      <c r="K421" s="72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90"/>
      <c r="AQ421" s="90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  <c r="CB421" s="90"/>
      <c r="CC421" s="90"/>
      <c r="CD421" s="90"/>
      <c r="CE421" s="90"/>
      <c r="CF421" s="90"/>
      <c r="CG421" s="90"/>
      <c r="CH421" s="90"/>
      <c r="CI421" s="90"/>
      <c r="CJ421" s="90"/>
      <c r="CK421" s="90"/>
      <c r="CL421" s="90"/>
      <c r="CM421" s="90"/>
      <c r="CN421" s="90"/>
    </row>
    <row r="422" spans="1:92" x14ac:dyDescent="0.25">
      <c r="A422" s="73"/>
      <c r="B422" s="95"/>
      <c r="C422" s="73"/>
      <c r="I422" s="23"/>
      <c r="J422" s="62"/>
      <c r="K422" s="72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  <c r="CB422" s="90"/>
      <c r="CC422" s="90"/>
      <c r="CD422" s="90"/>
      <c r="CE422" s="90"/>
      <c r="CF422" s="90"/>
      <c r="CG422" s="90"/>
      <c r="CH422" s="90"/>
      <c r="CI422" s="90"/>
      <c r="CJ422" s="90"/>
      <c r="CK422" s="90"/>
      <c r="CL422" s="90"/>
      <c r="CM422" s="90"/>
      <c r="CN422" s="90"/>
    </row>
    <row r="423" spans="1:92" x14ac:dyDescent="0.25">
      <c r="A423" s="73"/>
      <c r="B423" s="95"/>
      <c r="C423" s="73"/>
      <c r="I423" s="23"/>
      <c r="J423" s="62"/>
      <c r="K423" s="72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90"/>
      <c r="AQ423" s="90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  <c r="CB423" s="90"/>
      <c r="CC423" s="90"/>
      <c r="CD423" s="90"/>
      <c r="CE423" s="90"/>
      <c r="CF423" s="90"/>
      <c r="CG423" s="90"/>
      <c r="CH423" s="90"/>
      <c r="CI423" s="90"/>
      <c r="CJ423" s="90"/>
      <c r="CK423" s="90"/>
      <c r="CL423" s="90"/>
      <c r="CM423" s="90"/>
      <c r="CN423" s="90"/>
    </row>
    <row r="424" spans="1:92" x14ac:dyDescent="0.25">
      <c r="A424" s="73"/>
      <c r="B424" s="95"/>
      <c r="C424" s="73"/>
      <c r="I424" s="23"/>
      <c r="J424" s="62"/>
      <c r="K424" s="72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90"/>
      <c r="AQ424" s="90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  <c r="CB424" s="90"/>
      <c r="CC424" s="90"/>
      <c r="CD424" s="90"/>
      <c r="CE424" s="90"/>
      <c r="CF424" s="90"/>
      <c r="CG424" s="90"/>
      <c r="CH424" s="90"/>
      <c r="CI424" s="90"/>
      <c r="CJ424" s="90"/>
      <c r="CK424" s="90"/>
      <c r="CL424" s="90"/>
      <c r="CM424" s="90"/>
      <c r="CN424" s="90"/>
    </row>
    <row r="425" spans="1:92" x14ac:dyDescent="0.25">
      <c r="A425" s="73"/>
      <c r="B425" s="95"/>
      <c r="C425" s="73"/>
      <c r="I425" s="23"/>
      <c r="J425" s="62"/>
      <c r="K425" s="72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90"/>
      <c r="AQ425" s="90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  <c r="CB425" s="90"/>
      <c r="CC425" s="90"/>
      <c r="CD425" s="90"/>
      <c r="CE425" s="90"/>
      <c r="CF425" s="90"/>
      <c r="CG425" s="90"/>
      <c r="CH425" s="90"/>
      <c r="CI425" s="90"/>
      <c r="CJ425" s="90"/>
      <c r="CK425" s="90"/>
      <c r="CL425" s="90"/>
      <c r="CM425" s="90"/>
      <c r="CN425" s="90"/>
    </row>
    <row r="426" spans="1:92" x14ac:dyDescent="0.25">
      <c r="A426" s="73"/>
      <c r="B426" s="95"/>
      <c r="C426" s="73"/>
      <c r="I426" s="23"/>
      <c r="J426" s="62"/>
      <c r="K426" s="72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90"/>
      <c r="AQ426" s="90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  <c r="CB426" s="90"/>
      <c r="CC426" s="90"/>
      <c r="CD426" s="90"/>
      <c r="CE426" s="90"/>
      <c r="CF426" s="90"/>
      <c r="CG426" s="90"/>
      <c r="CH426" s="90"/>
      <c r="CI426" s="90"/>
      <c r="CJ426" s="90"/>
      <c r="CK426" s="90"/>
      <c r="CL426" s="90"/>
      <c r="CM426" s="90"/>
      <c r="CN426" s="90"/>
    </row>
    <row r="427" spans="1:92" x14ac:dyDescent="0.25">
      <c r="A427" s="73"/>
      <c r="B427" s="95"/>
      <c r="C427" s="73"/>
      <c r="I427" s="23"/>
      <c r="J427" s="62"/>
      <c r="K427" s="72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90"/>
      <c r="AQ427" s="90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  <c r="CB427" s="90"/>
      <c r="CC427" s="90"/>
      <c r="CD427" s="90"/>
      <c r="CE427" s="90"/>
      <c r="CF427" s="90"/>
      <c r="CG427" s="90"/>
      <c r="CH427" s="90"/>
      <c r="CI427" s="90"/>
      <c r="CJ427" s="90"/>
      <c r="CK427" s="90"/>
      <c r="CL427" s="90"/>
      <c r="CM427" s="90"/>
      <c r="CN427" s="90"/>
    </row>
    <row r="428" spans="1:92" x14ac:dyDescent="0.25">
      <c r="A428" s="73"/>
      <c r="B428" s="95"/>
      <c r="C428" s="73"/>
      <c r="I428" s="23"/>
      <c r="J428" s="62"/>
      <c r="K428" s="72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  <c r="CB428" s="90"/>
      <c r="CC428" s="90"/>
      <c r="CD428" s="90"/>
      <c r="CE428" s="90"/>
      <c r="CF428" s="90"/>
      <c r="CG428" s="90"/>
      <c r="CH428" s="90"/>
      <c r="CI428" s="90"/>
      <c r="CJ428" s="90"/>
      <c r="CK428" s="90"/>
      <c r="CL428" s="90"/>
      <c r="CM428" s="90"/>
      <c r="CN428" s="90"/>
    </row>
    <row r="429" spans="1:92" x14ac:dyDescent="0.25">
      <c r="A429" s="73"/>
      <c r="B429" s="95"/>
      <c r="C429" s="73"/>
      <c r="I429" s="23"/>
      <c r="J429" s="62"/>
      <c r="K429" s="72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90"/>
      <c r="AQ429" s="90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  <c r="CB429" s="90"/>
      <c r="CC429" s="90"/>
      <c r="CD429" s="90"/>
      <c r="CE429" s="90"/>
      <c r="CF429" s="90"/>
      <c r="CG429" s="90"/>
      <c r="CH429" s="90"/>
      <c r="CI429" s="90"/>
      <c r="CJ429" s="90"/>
      <c r="CK429" s="90"/>
      <c r="CL429" s="90"/>
      <c r="CM429" s="90"/>
      <c r="CN429" s="90"/>
    </row>
    <row r="430" spans="1:92" x14ac:dyDescent="0.25">
      <c r="A430" s="73"/>
      <c r="B430" s="95"/>
      <c r="C430" s="73"/>
      <c r="I430" s="23"/>
      <c r="J430" s="62"/>
      <c r="K430" s="72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90"/>
      <c r="AQ430" s="90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  <c r="CB430" s="90"/>
      <c r="CC430" s="90"/>
      <c r="CD430" s="90"/>
      <c r="CE430" s="90"/>
      <c r="CF430" s="90"/>
      <c r="CG430" s="90"/>
      <c r="CH430" s="90"/>
      <c r="CI430" s="90"/>
      <c r="CJ430" s="90"/>
      <c r="CK430" s="90"/>
      <c r="CL430" s="90"/>
      <c r="CM430" s="90"/>
      <c r="CN430" s="90"/>
    </row>
    <row r="431" spans="1:92" x14ac:dyDescent="0.25">
      <c r="A431" s="73"/>
      <c r="B431" s="95"/>
      <c r="C431" s="73"/>
      <c r="I431" s="23"/>
      <c r="J431" s="62"/>
      <c r="K431" s="72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90"/>
      <c r="AQ431" s="90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  <c r="CB431" s="90"/>
      <c r="CC431" s="90"/>
      <c r="CD431" s="90"/>
      <c r="CE431" s="90"/>
      <c r="CF431" s="90"/>
      <c r="CG431" s="90"/>
      <c r="CH431" s="90"/>
      <c r="CI431" s="90"/>
      <c r="CJ431" s="90"/>
      <c r="CK431" s="90"/>
      <c r="CL431" s="90"/>
      <c r="CM431" s="90"/>
      <c r="CN431" s="90"/>
    </row>
    <row r="432" spans="1:92" x14ac:dyDescent="0.25">
      <c r="A432" s="73"/>
      <c r="B432" s="95"/>
      <c r="C432" s="73"/>
      <c r="I432" s="23"/>
      <c r="J432" s="62"/>
      <c r="K432" s="72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90"/>
      <c r="AQ432" s="90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  <c r="CB432" s="90"/>
      <c r="CC432" s="90"/>
      <c r="CD432" s="90"/>
      <c r="CE432" s="90"/>
      <c r="CF432" s="90"/>
      <c r="CG432" s="90"/>
      <c r="CH432" s="90"/>
      <c r="CI432" s="90"/>
      <c r="CJ432" s="90"/>
      <c r="CK432" s="90"/>
      <c r="CL432" s="90"/>
      <c r="CM432" s="90"/>
      <c r="CN432" s="90"/>
    </row>
    <row r="433" spans="1:92" x14ac:dyDescent="0.25">
      <c r="A433" s="73"/>
      <c r="B433" s="95"/>
      <c r="C433" s="73"/>
      <c r="I433" s="23"/>
      <c r="J433" s="62"/>
      <c r="K433" s="72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90"/>
      <c r="AQ433" s="90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  <c r="CB433" s="90"/>
      <c r="CC433" s="90"/>
      <c r="CD433" s="90"/>
      <c r="CE433" s="90"/>
      <c r="CF433" s="90"/>
      <c r="CG433" s="90"/>
      <c r="CH433" s="90"/>
      <c r="CI433" s="90"/>
      <c r="CJ433" s="90"/>
      <c r="CK433" s="90"/>
      <c r="CL433" s="90"/>
      <c r="CM433" s="90"/>
      <c r="CN433" s="90"/>
    </row>
    <row r="434" spans="1:92" x14ac:dyDescent="0.25">
      <c r="A434" s="73"/>
      <c r="B434" s="95"/>
      <c r="C434" s="73"/>
      <c r="I434" s="23"/>
      <c r="J434" s="62"/>
      <c r="K434" s="72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90"/>
      <c r="AQ434" s="90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  <c r="CB434" s="90"/>
      <c r="CC434" s="90"/>
      <c r="CD434" s="90"/>
      <c r="CE434" s="90"/>
      <c r="CF434" s="90"/>
      <c r="CG434" s="90"/>
      <c r="CH434" s="90"/>
      <c r="CI434" s="90"/>
      <c r="CJ434" s="90"/>
      <c r="CK434" s="90"/>
      <c r="CL434" s="90"/>
      <c r="CM434" s="90"/>
      <c r="CN434" s="90"/>
    </row>
    <row r="435" spans="1:92" x14ac:dyDescent="0.25">
      <c r="A435" s="73"/>
      <c r="B435" s="95"/>
      <c r="C435" s="73"/>
      <c r="I435" s="23"/>
      <c r="J435" s="62"/>
      <c r="K435" s="72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90"/>
      <c r="AQ435" s="90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  <c r="CB435" s="90"/>
      <c r="CC435" s="90"/>
      <c r="CD435" s="90"/>
      <c r="CE435" s="90"/>
      <c r="CF435" s="90"/>
      <c r="CG435" s="90"/>
      <c r="CH435" s="90"/>
      <c r="CI435" s="90"/>
      <c r="CJ435" s="90"/>
      <c r="CK435" s="90"/>
      <c r="CL435" s="90"/>
      <c r="CM435" s="90"/>
      <c r="CN435" s="90"/>
    </row>
    <row r="436" spans="1:92" x14ac:dyDescent="0.25">
      <c r="A436" s="73"/>
      <c r="B436" s="95"/>
      <c r="C436" s="73"/>
      <c r="I436" s="23"/>
      <c r="J436" s="62"/>
      <c r="K436" s="72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90"/>
      <c r="AQ436" s="90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  <c r="CB436" s="90"/>
      <c r="CC436" s="90"/>
      <c r="CD436" s="90"/>
      <c r="CE436" s="90"/>
      <c r="CF436" s="90"/>
      <c r="CG436" s="90"/>
      <c r="CH436" s="90"/>
      <c r="CI436" s="90"/>
      <c r="CJ436" s="90"/>
      <c r="CK436" s="90"/>
      <c r="CL436" s="90"/>
      <c r="CM436" s="90"/>
      <c r="CN436" s="90"/>
    </row>
    <row r="437" spans="1:92" x14ac:dyDescent="0.25">
      <c r="A437" s="73"/>
      <c r="B437" s="95"/>
      <c r="C437" s="73"/>
      <c r="I437" s="23"/>
      <c r="J437" s="62"/>
      <c r="K437" s="72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90"/>
      <c r="AQ437" s="90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  <c r="CB437" s="90"/>
      <c r="CC437" s="90"/>
      <c r="CD437" s="90"/>
      <c r="CE437" s="90"/>
      <c r="CF437" s="90"/>
      <c r="CG437" s="90"/>
      <c r="CH437" s="90"/>
      <c r="CI437" s="90"/>
      <c r="CJ437" s="90"/>
      <c r="CK437" s="90"/>
      <c r="CL437" s="90"/>
      <c r="CM437" s="90"/>
      <c r="CN437" s="90"/>
    </row>
    <row r="438" spans="1:92" x14ac:dyDescent="0.25">
      <c r="A438" s="73"/>
      <c r="B438" s="95"/>
      <c r="C438" s="73"/>
      <c r="I438" s="23"/>
      <c r="J438" s="62"/>
      <c r="K438" s="72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90"/>
      <c r="AQ438" s="90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  <c r="CB438" s="90"/>
      <c r="CC438" s="90"/>
      <c r="CD438" s="90"/>
      <c r="CE438" s="90"/>
      <c r="CF438" s="90"/>
      <c r="CG438" s="90"/>
      <c r="CH438" s="90"/>
      <c r="CI438" s="90"/>
      <c r="CJ438" s="90"/>
      <c r="CK438" s="90"/>
      <c r="CL438" s="90"/>
      <c r="CM438" s="90"/>
      <c r="CN438" s="90"/>
    </row>
    <row r="439" spans="1:92" x14ac:dyDescent="0.25">
      <c r="A439" s="73"/>
      <c r="B439" s="95"/>
      <c r="C439" s="73"/>
      <c r="I439" s="23"/>
      <c r="J439" s="62"/>
      <c r="K439" s="72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90"/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  <c r="CB439" s="90"/>
      <c r="CC439" s="90"/>
      <c r="CD439" s="90"/>
      <c r="CE439" s="90"/>
      <c r="CF439" s="90"/>
      <c r="CG439" s="90"/>
      <c r="CH439" s="90"/>
      <c r="CI439" s="90"/>
      <c r="CJ439" s="90"/>
      <c r="CK439" s="90"/>
      <c r="CL439" s="90"/>
      <c r="CM439" s="90"/>
      <c r="CN439" s="90"/>
    </row>
    <row r="440" spans="1:92" x14ac:dyDescent="0.25">
      <c r="A440" s="73"/>
      <c r="B440" s="95"/>
      <c r="C440" s="73"/>
      <c r="I440" s="23"/>
      <c r="J440" s="62"/>
      <c r="K440" s="72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90"/>
      <c r="AO440" s="90"/>
      <c r="AP440" s="90"/>
      <c r="AQ440" s="90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  <c r="CB440" s="90"/>
      <c r="CC440" s="90"/>
      <c r="CD440" s="90"/>
      <c r="CE440" s="90"/>
      <c r="CF440" s="90"/>
      <c r="CG440" s="90"/>
      <c r="CH440" s="90"/>
      <c r="CI440" s="90"/>
      <c r="CJ440" s="90"/>
      <c r="CK440" s="90"/>
      <c r="CL440" s="90"/>
      <c r="CM440" s="90"/>
      <c r="CN440" s="90"/>
    </row>
    <row r="441" spans="1:92" x14ac:dyDescent="0.25">
      <c r="A441" s="73"/>
      <c r="B441" s="95"/>
      <c r="C441" s="73"/>
      <c r="I441" s="23"/>
      <c r="J441" s="62"/>
      <c r="K441" s="72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90"/>
      <c r="AO441" s="90"/>
      <c r="AP441" s="90"/>
      <c r="AQ441" s="90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  <c r="CB441" s="90"/>
      <c r="CC441" s="90"/>
      <c r="CD441" s="90"/>
      <c r="CE441" s="90"/>
      <c r="CF441" s="90"/>
      <c r="CG441" s="90"/>
      <c r="CH441" s="90"/>
      <c r="CI441" s="90"/>
      <c r="CJ441" s="90"/>
      <c r="CK441" s="90"/>
      <c r="CL441" s="90"/>
      <c r="CM441" s="90"/>
      <c r="CN441" s="90"/>
    </row>
    <row r="442" spans="1:92" x14ac:dyDescent="0.25">
      <c r="A442" s="73"/>
      <c r="B442" s="95"/>
      <c r="C442" s="73"/>
      <c r="I442" s="23"/>
      <c r="J442" s="62"/>
      <c r="K442" s="72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90"/>
      <c r="AO442" s="90"/>
      <c r="AP442" s="90"/>
      <c r="AQ442" s="90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  <c r="CB442" s="90"/>
      <c r="CC442" s="90"/>
      <c r="CD442" s="90"/>
      <c r="CE442" s="90"/>
      <c r="CF442" s="90"/>
      <c r="CG442" s="90"/>
      <c r="CH442" s="90"/>
      <c r="CI442" s="90"/>
      <c r="CJ442" s="90"/>
      <c r="CK442" s="90"/>
      <c r="CL442" s="90"/>
      <c r="CM442" s="90"/>
      <c r="CN442" s="90"/>
    </row>
    <row r="443" spans="1:92" x14ac:dyDescent="0.25">
      <c r="A443" s="73"/>
      <c r="B443" s="95"/>
      <c r="C443" s="73"/>
      <c r="I443" s="23"/>
      <c r="J443" s="62"/>
      <c r="K443" s="72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90"/>
      <c r="AQ443" s="90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  <c r="CB443" s="90"/>
      <c r="CC443" s="90"/>
      <c r="CD443" s="90"/>
      <c r="CE443" s="90"/>
      <c r="CF443" s="90"/>
      <c r="CG443" s="90"/>
      <c r="CH443" s="90"/>
      <c r="CI443" s="90"/>
      <c r="CJ443" s="90"/>
      <c r="CK443" s="90"/>
      <c r="CL443" s="90"/>
      <c r="CM443" s="90"/>
      <c r="CN443" s="90"/>
    </row>
    <row r="444" spans="1:92" x14ac:dyDescent="0.25">
      <c r="A444" s="73"/>
      <c r="B444" s="95"/>
      <c r="C444" s="73"/>
      <c r="I444" s="23"/>
      <c r="J444" s="62"/>
      <c r="K444" s="72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90"/>
      <c r="AQ444" s="90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  <c r="CB444" s="90"/>
      <c r="CC444" s="90"/>
      <c r="CD444" s="90"/>
      <c r="CE444" s="90"/>
      <c r="CF444" s="90"/>
      <c r="CG444" s="90"/>
      <c r="CH444" s="90"/>
      <c r="CI444" s="90"/>
      <c r="CJ444" s="90"/>
      <c r="CK444" s="90"/>
      <c r="CL444" s="90"/>
      <c r="CM444" s="90"/>
      <c r="CN444" s="90"/>
    </row>
    <row r="445" spans="1:92" x14ac:dyDescent="0.25">
      <c r="A445" s="73"/>
      <c r="B445" s="95"/>
      <c r="C445" s="73"/>
      <c r="I445" s="23"/>
      <c r="J445" s="62"/>
      <c r="K445" s="72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90"/>
      <c r="AQ445" s="90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  <c r="CB445" s="90"/>
      <c r="CC445" s="90"/>
      <c r="CD445" s="90"/>
      <c r="CE445" s="90"/>
      <c r="CF445" s="90"/>
      <c r="CG445" s="90"/>
      <c r="CH445" s="90"/>
      <c r="CI445" s="90"/>
      <c r="CJ445" s="90"/>
      <c r="CK445" s="90"/>
      <c r="CL445" s="90"/>
      <c r="CM445" s="90"/>
      <c r="CN445" s="90"/>
    </row>
    <row r="446" spans="1:92" x14ac:dyDescent="0.25">
      <c r="A446" s="73"/>
      <c r="B446" s="95"/>
      <c r="C446" s="73"/>
      <c r="I446" s="23"/>
      <c r="J446" s="62"/>
      <c r="K446" s="72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90"/>
      <c r="AQ446" s="90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  <c r="CB446" s="90"/>
      <c r="CC446" s="90"/>
      <c r="CD446" s="90"/>
      <c r="CE446" s="90"/>
      <c r="CF446" s="90"/>
      <c r="CG446" s="90"/>
      <c r="CH446" s="90"/>
      <c r="CI446" s="90"/>
      <c r="CJ446" s="90"/>
      <c r="CK446" s="90"/>
      <c r="CL446" s="90"/>
      <c r="CM446" s="90"/>
      <c r="CN446" s="90"/>
    </row>
    <row r="447" spans="1:92" x14ac:dyDescent="0.25">
      <c r="A447" s="73"/>
      <c r="B447" s="95"/>
      <c r="C447" s="73"/>
      <c r="I447" s="23"/>
      <c r="J447" s="62"/>
      <c r="K447" s="72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  <c r="CB447" s="90"/>
      <c r="CC447" s="90"/>
      <c r="CD447" s="90"/>
      <c r="CE447" s="90"/>
      <c r="CF447" s="90"/>
      <c r="CG447" s="90"/>
      <c r="CH447" s="90"/>
      <c r="CI447" s="90"/>
      <c r="CJ447" s="90"/>
      <c r="CK447" s="90"/>
      <c r="CL447" s="90"/>
      <c r="CM447" s="90"/>
      <c r="CN447" s="90"/>
    </row>
    <row r="448" spans="1:92" x14ac:dyDescent="0.25">
      <c r="A448" s="73"/>
      <c r="B448" s="95"/>
      <c r="C448" s="73"/>
      <c r="I448" s="23"/>
      <c r="J448" s="62"/>
      <c r="K448" s="72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90"/>
      <c r="AQ448" s="90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  <c r="CB448" s="90"/>
      <c r="CC448" s="90"/>
      <c r="CD448" s="90"/>
      <c r="CE448" s="90"/>
      <c r="CF448" s="90"/>
      <c r="CG448" s="90"/>
      <c r="CH448" s="90"/>
      <c r="CI448" s="90"/>
      <c r="CJ448" s="90"/>
      <c r="CK448" s="90"/>
      <c r="CL448" s="90"/>
      <c r="CM448" s="90"/>
      <c r="CN448" s="90"/>
    </row>
    <row r="449" spans="1:92" x14ac:dyDescent="0.25">
      <c r="A449" s="73"/>
      <c r="B449" s="95"/>
      <c r="C449" s="73"/>
      <c r="I449" s="23"/>
      <c r="J449" s="62"/>
      <c r="K449" s="72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  <c r="CB449" s="90"/>
      <c r="CC449" s="90"/>
      <c r="CD449" s="90"/>
      <c r="CE449" s="90"/>
      <c r="CF449" s="90"/>
      <c r="CG449" s="90"/>
      <c r="CH449" s="90"/>
      <c r="CI449" s="90"/>
      <c r="CJ449" s="90"/>
      <c r="CK449" s="90"/>
      <c r="CL449" s="90"/>
      <c r="CM449" s="90"/>
      <c r="CN449" s="90"/>
    </row>
    <row r="450" spans="1:92" x14ac:dyDescent="0.25">
      <c r="A450" s="73"/>
      <c r="B450" s="95"/>
      <c r="C450" s="73"/>
      <c r="I450" s="23"/>
      <c r="J450" s="62"/>
      <c r="K450" s="72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  <c r="CB450" s="90"/>
      <c r="CC450" s="90"/>
      <c r="CD450" s="90"/>
      <c r="CE450" s="90"/>
      <c r="CF450" s="90"/>
      <c r="CG450" s="90"/>
      <c r="CH450" s="90"/>
      <c r="CI450" s="90"/>
      <c r="CJ450" s="90"/>
      <c r="CK450" s="90"/>
      <c r="CL450" s="90"/>
      <c r="CM450" s="90"/>
      <c r="CN450" s="90"/>
    </row>
    <row r="451" spans="1:92" x14ac:dyDescent="0.25">
      <c r="A451" s="73"/>
      <c r="B451" s="95"/>
      <c r="C451" s="73"/>
      <c r="I451" s="23"/>
      <c r="J451" s="62"/>
      <c r="K451" s="72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  <c r="CB451" s="90"/>
      <c r="CC451" s="90"/>
      <c r="CD451" s="90"/>
      <c r="CE451" s="90"/>
      <c r="CF451" s="90"/>
      <c r="CG451" s="90"/>
      <c r="CH451" s="90"/>
      <c r="CI451" s="90"/>
      <c r="CJ451" s="90"/>
      <c r="CK451" s="90"/>
      <c r="CL451" s="90"/>
      <c r="CM451" s="90"/>
      <c r="CN451" s="90"/>
    </row>
    <row r="452" spans="1:92" x14ac:dyDescent="0.25">
      <c r="A452" s="73"/>
      <c r="B452" s="95"/>
      <c r="C452" s="73"/>
      <c r="I452" s="23"/>
      <c r="J452" s="62"/>
      <c r="K452" s="72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  <c r="CB452" s="90"/>
      <c r="CC452" s="90"/>
      <c r="CD452" s="90"/>
      <c r="CE452" s="90"/>
      <c r="CF452" s="90"/>
      <c r="CG452" s="90"/>
      <c r="CH452" s="90"/>
      <c r="CI452" s="90"/>
      <c r="CJ452" s="90"/>
      <c r="CK452" s="90"/>
      <c r="CL452" s="90"/>
      <c r="CM452" s="90"/>
      <c r="CN452" s="90"/>
    </row>
    <row r="453" spans="1:92" x14ac:dyDescent="0.25">
      <c r="A453" s="73"/>
      <c r="B453" s="95"/>
      <c r="C453" s="73"/>
      <c r="I453" s="23"/>
      <c r="J453" s="62"/>
      <c r="K453" s="72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  <c r="CB453" s="90"/>
      <c r="CC453" s="90"/>
      <c r="CD453" s="90"/>
      <c r="CE453" s="90"/>
      <c r="CF453" s="90"/>
      <c r="CG453" s="90"/>
      <c r="CH453" s="90"/>
      <c r="CI453" s="90"/>
      <c r="CJ453" s="90"/>
      <c r="CK453" s="90"/>
      <c r="CL453" s="90"/>
      <c r="CM453" s="90"/>
      <c r="CN453" s="90"/>
    </row>
    <row r="454" spans="1:92" x14ac:dyDescent="0.25">
      <c r="A454" s="73"/>
      <c r="B454" s="95"/>
      <c r="C454" s="73"/>
      <c r="I454" s="23"/>
      <c r="J454" s="62"/>
      <c r="K454" s="72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  <c r="CB454" s="90"/>
      <c r="CC454" s="90"/>
      <c r="CD454" s="90"/>
      <c r="CE454" s="90"/>
      <c r="CF454" s="90"/>
      <c r="CG454" s="90"/>
      <c r="CH454" s="90"/>
      <c r="CI454" s="90"/>
      <c r="CJ454" s="90"/>
      <c r="CK454" s="90"/>
      <c r="CL454" s="90"/>
      <c r="CM454" s="90"/>
      <c r="CN454" s="90"/>
    </row>
    <row r="455" spans="1:92" x14ac:dyDescent="0.25">
      <c r="A455" s="73"/>
      <c r="B455" s="95"/>
      <c r="C455" s="73"/>
      <c r="I455" s="23"/>
      <c r="J455" s="62"/>
      <c r="K455" s="72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90"/>
      <c r="AQ455" s="90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  <c r="CB455" s="90"/>
      <c r="CC455" s="90"/>
      <c r="CD455" s="90"/>
      <c r="CE455" s="90"/>
      <c r="CF455" s="90"/>
      <c r="CG455" s="90"/>
      <c r="CH455" s="90"/>
      <c r="CI455" s="90"/>
      <c r="CJ455" s="90"/>
      <c r="CK455" s="90"/>
      <c r="CL455" s="90"/>
      <c r="CM455" s="90"/>
      <c r="CN455" s="90"/>
    </row>
    <row r="456" spans="1:92" x14ac:dyDescent="0.25">
      <c r="A456" s="73"/>
      <c r="B456" s="95"/>
      <c r="C456" s="73"/>
      <c r="I456" s="23"/>
      <c r="J456" s="62"/>
      <c r="K456" s="72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90"/>
      <c r="AQ456" s="90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  <c r="CB456" s="90"/>
      <c r="CC456" s="90"/>
      <c r="CD456" s="90"/>
      <c r="CE456" s="90"/>
      <c r="CF456" s="90"/>
      <c r="CG456" s="90"/>
      <c r="CH456" s="90"/>
      <c r="CI456" s="90"/>
      <c r="CJ456" s="90"/>
      <c r="CK456" s="90"/>
      <c r="CL456" s="90"/>
      <c r="CM456" s="90"/>
      <c r="CN456" s="90"/>
    </row>
    <row r="457" spans="1:92" x14ac:dyDescent="0.25">
      <c r="A457" s="73"/>
      <c r="B457" s="95"/>
      <c r="C457" s="73"/>
      <c r="I457" s="23"/>
      <c r="J457" s="62"/>
      <c r="K457" s="72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90"/>
      <c r="AO457" s="90"/>
      <c r="AP457" s="90"/>
      <c r="AQ457" s="90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  <c r="CB457" s="90"/>
      <c r="CC457" s="90"/>
      <c r="CD457" s="90"/>
      <c r="CE457" s="90"/>
      <c r="CF457" s="90"/>
      <c r="CG457" s="90"/>
      <c r="CH457" s="90"/>
      <c r="CI457" s="90"/>
      <c r="CJ457" s="90"/>
      <c r="CK457" s="90"/>
      <c r="CL457" s="90"/>
      <c r="CM457" s="90"/>
      <c r="CN457" s="90"/>
    </row>
    <row r="458" spans="1:92" x14ac:dyDescent="0.25">
      <c r="A458" s="73"/>
      <c r="B458" s="95"/>
      <c r="C458" s="73"/>
      <c r="I458" s="23"/>
      <c r="J458" s="62"/>
      <c r="K458" s="72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90"/>
      <c r="AQ458" s="90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  <c r="CB458" s="90"/>
      <c r="CC458" s="90"/>
      <c r="CD458" s="90"/>
      <c r="CE458" s="90"/>
      <c r="CF458" s="90"/>
      <c r="CG458" s="90"/>
      <c r="CH458" s="90"/>
      <c r="CI458" s="90"/>
      <c r="CJ458" s="90"/>
      <c r="CK458" s="90"/>
      <c r="CL458" s="90"/>
      <c r="CM458" s="90"/>
      <c r="CN458" s="90"/>
    </row>
    <row r="459" spans="1:92" x14ac:dyDescent="0.25">
      <c r="A459" s="73"/>
      <c r="B459" s="95"/>
      <c r="C459" s="73"/>
      <c r="I459" s="23"/>
      <c r="J459" s="62"/>
      <c r="K459" s="72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  <c r="AQ459" s="90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  <c r="CB459" s="90"/>
      <c r="CC459" s="90"/>
      <c r="CD459" s="90"/>
      <c r="CE459" s="90"/>
      <c r="CF459" s="90"/>
      <c r="CG459" s="90"/>
      <c r="CH459" s="90"/>
      <c r="CI459" s="90"/>
      <c r="CJ459" s="90"/>
      <c r="CK459" s="90"/>
      <c r="CL459" s="90"/>
      <c r="CM459" s="90"/>
      <c r="CN459" s="90"/>
    </row>
    <row r="460" spans="1:92" x14ac:dyDescent="0.25">
      <c r="A460" s="73"/>
      <c r="B460" s="95"/>
      <c r="C460" s="73"/>
      <c r="I460" s="23"/>
      <c r="J460" s="62"/>
      <c r="K460" s="72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  <c r="CB460" s="90"/>
      <c r="CC460" s="90"/>
      <c r="CD460" s="90"/>
      <c r="CE460" s="90"/>
      <c r="CF460" s="90"/>
      <c r="CG460" s="90"/>
      <c r="CH460" s="90"/>
      <c r="CI460" s="90"/>
      <c r="CJ460" s="90"/>
      <c r="CK460" s="90"/>
      <c r="CL460" s="90"/>
      <c r="CM460" s="90"/>
      <c r="CN460" s="90"/>
    </row>
    <row r="461" spans="1:92" x14ac:dyDescent="0.25">
      <c r="A461" s="73"/>
      <c r="B461" s="95"/>
      <c r="C461" s="73"/>
      <c r="I461" s="23"/>
      <c r="J461" s="62"/>
      <c r="K461" s="72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90"/>
      <c r="AQ461" s="90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  <c r="CB461" s="90"/>
      <c r="CC461" s="90"/>
      <c r="CD461" s="90"/>
      <c r="CE461" s="90"/>
      <c r="CF461" s="90"/>
      <c r="CG461" s="90"/>
      <c r="CH461" s="90"/>
      <c r="CI461" s="90"/>
      <c r="CJ461" s="90"/>
      <c r="CK461" s="90"/>
      <c r="CL461" s="90"/>
      <c r="CM461" s="90"/>
      <c r="CN461" s="90"/>
    </row>
    <row r="462" spans="1:92" x14ac:dyDescent="0.25">
      <c r="A462" s="73"/>
      <c r="B462" s="95"/>
      <c r="C462" s="73"/>
      <c r="I462" s="23"/>
      <c r="J462" s="62"/>
      <c r="K462" s="72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90"/>
      <c r="AQ462" s="90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  <c r="CB462" s="90"/>
      <c r="CC462" s="90"/>
      <c r="CD462" s="90"/>
      <c r="CE462" s="90"/>
      <c r="CF462" s="90"/>
      <c r="CG462" s="90"/>
      <c r="CH462" s="90"/>
      <c r="CI462" s="90"/>
      <c r="CJ462" s="90"/>
      <c r="CK462" s="90"/>
      <c r="CL462" s="90"/>
      <c r="CM462" s="90"/>
      <c r="CN462" s="90"/>
    </row>
    <row r="463" spans="1:92" x14ac:dyDescent="0.25">
      <c r="A463" s="73"/>
      <c r="B463" s="95"/>
      <c r="C463" s="73"/>
      <c r="I463" s="23"/>
      <c r="J463" s="62"/>
      <c r="K463" s="72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90"/>
      <c r="AQ463" s="90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  <c r="CB463" s="90"/>
      <c r="CC463" s="90"/>
      <c r="CD463" s="90"/>
      <c r="CE463" s="90"/>
      <c r="CF463" s="90"/>
      <c r="CG463" s="90"/>
      <c r="CH463" s="90"/>
      <c r="CI463" s="90"/>
      <c r="CJ463" s="90"/>
      <c r="CK463" s="90"/>
      <c r="CL463" s="90"/>
      <c r="CM463" s="90"/>
      <c r="CN463" s="90"/>
    </row>
    <row r="464" spans="1:92" x14ac:dyDescent="0.25">
      <c r="A464" s="73"/>
      <c r="B464" s="95"/>
      <c r="C464" s="73"/>
      <c r="I464" s="23"/>
      <c r="J464" s="62"/>
      <c r="K464" s="72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90"/>
      <c r="AO464" s="90"/>
      <c r="AP464" s="90"/>
      <c r="AQ464" s="90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  <c r="CB464" s="90"/>
      <c r="CC464" s="90"/>
      <c r="CD464" s="90"/>
      <c r="CE464" s="90"/>
      <c r="CF464" s="90"/>
      <c r="CG464" s="90"/>
      <c r="CH464" s="90"/>
      <c r="CI464" s="90"/>
      <c r="CJ464" s="90"/>
      <c r="CK464" s="90"/>
      <c r="CL464" s="90"/>
      <c r="CM464" s="90"/>
      <c r="CN464" s="90"/>
    </row>
    <row r="465" spans="1:92" x14ac:dyDescent="0.25">
      <c r="A465" s="73"/>
      <c r="B465" s="95"/>
      <c r="C465" s="73"/>
      <c r="I465" s="23"/>
      <c r="J465" s="62"/>
      <c r="K465" s="72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90"/>
      <c r="AO465" s="90"/>
      <c r="AP465" s="90"/>
      <c r="AQ465" s="90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  <c r="CB465" s="90"/>
      <c r="CC465" s="90"/>
      <c r="CD465" s="90"/>
      <c r="CE465" s="90"/>
      <c r="CF465" s="90"/>
      <c r="CG465" s="90"/>
      <c r="CH465" s="90"/>
      <c r="CI465" s="90"/>
      <c r="CJ465" s="90"/>
      <c r="CK465" s="90"/>
      <c r="CL465" s="90"/>
      <c r="CM465" s="90"/>
      <c r="CN465" s="90"/>
    </row>
    <row r="466" spans="1:92" x14ac:dyDescent="0.25">
      <c r="A466" s="73"/>
      <c r="B466" s="95"/>
      <c r="C466" s="73"/>
      <c r="I466" s="23"/>
      <c r="J466" s="62"/>
      <c r="K466" s="72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90"/>
      <c r="AQ466" s="90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  <c r="CB466" s="90"/>
      <c r="CC466" s="90"/>
      <c r="CD466" s="90"/>
      <c r="CE466" s="90"/>
      <c r="CF466" s="90"/>
      <c r="CG466" s="90"/>
      <c r="CH466" s="90"/>
      <c r="CI466" s="90"/>
      <c r="CJ466" s="90"/>
      <c r="CK466" s="90"/>
      <c r="CL466" s="90"/>
      <c r="CM466" s="90"/>
      <c r="CN466" s="90"/>
    </row>
    <row r="467" spans="1:92" x14ac:dyDescent="0.25">
      <c r="A467" s="73"/>
      <c r="B467" s="95"/>
      <c r="C467" s="73"/>
      <c r="I467" s="23"/>
      <c r="J467" s="62"/>
      <c r="K467" s="72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  <c r="CB467" s="90"/>
      <c r="CC467" s="90"/>
      <c r="CD467" s="90"/>
      <c r="CE467" s="90"/>
      <c r="CF467" s="90"/>
      <c r="CG467" s="90"/>
      <c r="CH467" s="90"/>
      <c r="CI467" s="90"/>
      <c r="CJ467" s="90"/>
      <c r="CK467" s="90"/>
      <c r="CL467" s="90"/>
      <c r="CM467" s="90"/>
      <c r="CN467" s="90"/>
    </row>
    <row r="468" spans="1:92" x14ac:dyDescent="0.25">
      <c r="A468" s="73"/>
      <c r="B468" s="95"/>
      <c r="C468" s="73"/>
      <c r="I468" s="23"/>
      <c r="J468" s="62"/>
      <c r="K468" s="72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  <c r="CB468" s="90"/>
      <c r="CC468" s="90"/>
      <c r="CD468" s="90"/>
      <c r="CE468" s="90"/>
      <c r="CF468" s="90"/>
      <c r="CG468" s="90"/>
      <c r="CH468" s="90"/>
      <c r="CI468" s="90"/>
      <c r="CJ468" s="90"/>
      <c r="CK468" s="90"/>
      <c r="CL468" s="90"/>
      <c r="CM468" s="90"/>
      <c r="CN468" s="90"/>
    </row>
    <row r="469" spans="1:92" x14ac:dyDescent="0.25">
      <c r="A469" s="73"/>
      <c r="B469" s="95"/>
      <c r="C469" s="73"/>
      <c r="I469" s="23"/>
      <c r="J469" s="62"/>
      <c r="K469" s="72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  <c r="CB469" s="90"/>
      <c r="CC469" s="90"/>
      <c r="CD469" s="90"/>
      <c r="CE469" s="90"/>
      <c r="CF469" s="90"/>
      <c r="CG469" s="90"/>
      <c r="CH469" s="90"/>
      <c r="CI469" s="90"/>
      <c r="CJ469" s="90"/>
      <c r="CK469" s="90"/>
      <c r="CL469" s="90"/>
      <c r="CM469" s="90"/>
      <c r="CN469" s="90"/>
    </row>
    <row r="470" spans="1:92" x14ac:dyDescent="0.25">
      <c r="A470" s="73"/>
      <c r="B470" s="95"/>
      <c r="C470" s="73"/>
      <c r="I470" s="23"/>
      <c r="J470" s="62"/>
      <c r="K470" s="72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  <c r="CB470" s="90"/>
      <c r="CC470" s="90"/>
      <c r="CD470" s="90"/>
      <c r="CE470" s="90"/>
      <c r="CF470" s="90"/>
      <c r="CG470" s="90"/>
      <c r="CH470" s="90"/>
      <c r="CI470" s="90"/>
      <c r="CJ470" s="90"/>
      <c r="CK470" s="90"/>
      <c r="CL470" s="90"/>
      <c r="CM470" s="90"/>
      <c r="CN470" s="90"/>
    </row>
    <row r="471" spans="1:92" x14ac:dyDescent="0.25">
      <c r="A471" s="73"/>
      <c r="B471" s="95"/>
      <c r="C471" s="73"/>
      <c r="I471" s="23"/>
      <c r="J471" s="62"/>
      <c r="K471" s="72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  <c r="CB471" s="90"/>
      <c r="CC471" s="90"/>
      <c r="CD471" s="90"/>
      <c r="CE471" s="90"/>
      <c r="CF471" s="90"/>
      <c r="CG471" s="90"/>
      <c r="CH471" s="90"/>
      <c r="CI471" s="90"/>
      <c r="CJ471" s="90"/>
      <c r="CK471" s="90"/>
      <c r="CL471" s="90"/>
      <c r="CM471" s="90"/>
      <c r="CN471" s="90"/>
    </row>
    <row r="472" spans="1:92" x14ac:dyDescent="0.25">
      <c r="A472" s="73"/>
      <c r="B472" s="95"/>
      <c r="C472" s="73"/>
      <c r="I472" s="23"/>
      <c r="J472" s="62"/>
      <c r="K472" s="72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  <c r="CB472" s="90"/>
      <c r="CC472" s="90"/>
      <c r="CD472" s="90"/>
      <c r="CE472" s="90"/>
      <c r="CF472" s="90"/>
      <c r="CG472" s="90"/>
      <c r="CH472" s="90"/>
      <c r="CI472" s="90"/>
      <c r="CJ472" s="90"/>
      <c r="CK472" s="90"/>
      <c r="CL472" s="90"/>
      <c r="CM472" s="90"/>
      <c r="CN472" s="90"/>
    </row>
    <row r="473" spans="1:92" x14ac:dyDescent="0.25">
      <c r="A473" s="73"/>
      <c r="B473" s="95"/>
      <c r="C473" s="73"/>
      <c r="I473" s="23"/>
      <c r="J473" s="62"/>
      <c r="K473" s="72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  <c r="CB473" s="90"/>
      <c r="CC473" s="90"/>
      <c r="CD473" s="90"/>
      <c r="CE473" s="90"/>
      <c r="CF473" s="90"/>
      <c r="CG473" s="90"/>
      <c r="CH473" s="90"/>
      <c r="CI473" s="90"/>
      <c r="CJ473" s="90"/>
      <c r="CK473" s="90"/>
      <c r="CL473" s="90"/>
      <c r="CM473" s="90"/>
      <c r="CN473" s="90"/>
    </row>
    <row r="474" spans="1:92" x14ac:dyDescent="0.25">
      <c r="A474" s="73"/>
      <c r="B474" s="95"/>
      <c r="C474" s="73"/>
      <c r="I474" s="23"/>
      <c r="J474" s="62"/>
      <c r="K474" s="72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  <c r="CB474" s="90"/>
      <c r="CC474" s="90"/>
      <c r="CD474" s="90"/>
      <c r="CE474" s="90"/>
      <c r="CF474" s="90"/>
      <c r="CG474" s="90"/>
      <c r="CH474" s="90"/>
      <c r="CI474" s="90"/>
      <c r="CJ474" s="90"/>
      <c r="CK474" s="90"/>
      <c r="CL474" s="90"/>
      <c r="CM474" s="90"/>
      <c r="CN474" s="90"/>
    </row>
    <row r="475" spans="1:92" x14ac:dyDescent="0.25">
      <c r="A475" s="73"/>
      <c r="B475" s="95"/>
      <c r="C475" s="73"/>
      <c r="I475" s="23"/>
      <c r="J475" s="62"/>
      <c r="K475" s="72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  <c r="CB475" s="90"/>
      <c r="CC475" s="90"/>
      <c r="CD475" s="90"/>
      <c r="CE475" s="90"/>
      <c r="CF475" s="90"/>
      <c r="CG475" s="90"/>
      <c r="CH475" s="90"/>
      <c r="CI475" s="90"/>
      <c r="CJ475" s="90"/>
      <c r="CK475" s="90"/>
      <c r="CL475" s="90"/>
      <c r="CM475" s="90"/>
      <c r="CN475" s="90"/>
    </row>
    <row r="476" spans="1:92" x14ac:dyDescent="0.25">
      <c r="A476" s="73"/>
      <c r="B476" s="95"/>
      <c r="C476" s="73"/>
      <c r="I476" s="23"/>
      <c r="J476" s="62"/>
      <c r="K476" s="72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90"/>
      <c r="AO476" s="90"/>
      <c r="AP476" s="90"/>
      <c r="AQ476" s="90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  <c r="CB476" s="90"/>
      <c r="CC476" s="90"/>
      <c r="CD476" s="90"/>
      <c r="CE476" s="90"/>
      <c r="CF476" s="90"/>
      <c r="CG476" s="90"/>
      <c r="CH476" s="90"/>
      <c r="CI476" s="90"/>
      <c r="CJ476" s="90"/>
      <c r="CK476" s="90"/>
      <c r="CL476" s="90"/>
      <c r="CM476" s="90"/>
      <c r="CN476" s="90"/>
    </row>
    <row r="477" spans="1:92" x14ac:dyDescent="0.25">
      <c r="A477" s="73"/>
      <c r="B477" s="95"/>
      <c r="C477" s="73"/>
      <c r="I477" s="23"/>
      <c r="J477" s="62"/>
      <c r="K477" s="72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  <c r="CB477" s="90"/>
      <c r="CC477" s="90"/>
      <c r="CD477" s="90"/>
      <c r="CE477" s="90"/>
      <c r="CF477" s="90"/>
      <c r="CG477" s="90"/>
      <c r="CH477" s="90"/>
      <c r="CI477" s="90"/>
      <c r="CJ477" s="90"/>
      <c r="CK477" s="90"/>
      <c r="CL477" s="90"/>
      <c r="CM477" s="90"/>
      <c r="CN477" s="90"/>
    </row>
    <row r="478" spans="1:92" x14ac:dyDescent="0.25">
      <c r="A478" s="73"/>
      <c r="B478" s="95"/>
      <c r="C478" s="73"/>
      <c r="I478" s="23"/>
      <c r="J478" s="62"/>
      <c r="K478" s="72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  <c r="AM478" s="90"/>
      <c r="AN478" s="90"/>
      <c r="AO478" s="90"/>
      <c r="AP478" s="90"/>
      <c r="AQ478" s="90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  <c r="CB478" s="90"/>
      <c r="CC478" s="90"/>
      <c r="CD478" s="90"/>
      <c r="CE478" s="90"/>
      <c r="CF478" s="90"/>
      <c r="CG478" s="90"/>
      <c r="CH478" s="90"/>
      <c r="CI478" s="90"/>
      <c r="CJ478" s="90"/>
      <c r="CK478" s="90"/>
      <c r="CL478" s="90"/>
      <c r="CM478" s="90"/>
      <c r="CN478" s="90"/>
    </row>
    <row r="479" spans="1:92" x14ac:dyDescent="0.25">
      <c r="A479" s="73"/>
      <c r="B479" s="95"/>
      <c r="C479" s="73"/>
      <c r="I479" s="23"/>
      <c r="J479" s="62"/>
      <c r="K479" s="72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  <c r="AM479" s="90"/>
      <c r="AN479" s="90"/>
      <c r="AO479" s="90"/>
      <c r="AP479" s="90"/>
      <c r="AQ479" s="90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  <c r="CB479" s="90"/>
      <c r="CC479" s="90"/>
      <c r="CD479" s="90"/>
      <c r="CE479" s="90"/>
      <c r="CF479" s="90"/>
      <c r="CG479" s="90"/>
      <c r="CH479" s="90"/>
      <c r="CI479" s="90"/>
      <c r="CJ479" s="90"/>
      <c r="CK479" s="90"/>
      <c r="CL479" s="90"/>
      <c r="CM479" s="90"/>
      <c r="CN479" s="90"/>
    </row>
    <row r="480" spans="1:92" x14ac:dyDescent="0.25">
      <c r="A480" s="73"/>
      <c r="B480" s="95"/>
      <c r="C480" s="73"/>
      <c r="I480" s="23"/>
      <c r="J480" s="62"/>
      <c r="K480" s="72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  <c r="AM480" s="90"/>
      <c r="AN480" s="90"/>
      <c r="AO480" s="90"/>
      <c r="AP480" s="90"/>
      <c r="AQ480" s="90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  <c r="CB480" s="90"/>
      <c r="CC480" s="90"/>
      <c r="CD480" s="90"/>
      <c r="CE480" s="90"/>
      <c r="CF480" s="90"/>
      <c r="CG480" s="90"/>
      <c r="CH480" s="90"/>
      <c r="CI480" s="90"/>
      <c r="CJ480" s="90"/>
      <c r="CK480" s="90"/>
      <c r="CL480" s="90"/>
      <c r="CM480" s="90"/>
      <c r="CN480" s="90"/>
    </row>
    <row r="481" spans="1:92" x14ac:dyDescent="0.25">
      <c r="A481" s="73"/>
      <c r="B481" s="95"/>
      <c r="C481" s="73"/>
      <c r="I481" s="23"/>
      <c r="J481" s="62"/>
      <c r="K481" s="72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  <c r="AM481" s="90"/>
      <c r="AN481" s="90"/>
      <c r="AO481" s="90"/>
      <c r="AP481" s="90"/>
      <c r="AQ481" s="90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  <c r="CB481" s="90"/>
      <c r="CC481" s="90"/>
      <c r="CD481" s="90"/>
      <c r="CE481" s="90"/>
      <c r="CF481" s="90"/>
      <c r="CG481" s="90"/>
      <c r="CH481" s="90"/>
      <c r="CI481" s="90"/>
      <c r="CJ481" s="90"/>
      <c r="CK481" s="90"/>
      <c r="CL481" s="90"/>
      <c r="CM481" s="90"/>
      <c r="CN481" s="90"/>
    </row>
    <row r="482" spans="1:92" x14ac:dyDescent="0.25">
      <c r="A482" s="73"/>
      <c r="B482" s="95"/>
      <c r="C482" s="73"/>
      <c r="I482" s="23"/>
      <c r="J482" s="62"/>
      <c r="K482" s="72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  <c r="AM482" s="90"/>
      <c r="AN482" s="90"/>
      <c r="AO482" s="90"/>
      <c r="AP482" s="90"/>
      <c r="AQ482" s="90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  <c r="CB482" s="90"/>
      <c r="CC482" s="90"/>
      <c r="CD482" s="90"/>
      <c r="CE482" s="90"/>
      <c r="CF482" s="90"/>
      <c r="CG482" s="90"/>
      <c r="CH482" s="90"/>
      <c r="CI482" s="90"/>
      <c r="CJ482" s="90"/>
      <c r="CK482" s="90"/>
      <c r="CL482" s="90"/>
      <c r="CM482" s="90"/>
      <c r="CN482" s="90"/>
    </row>
    <row r="483" spans="1:92" x14ac:dyDescent="0.25">
      <c r="A483" s="73"/>
      <c r="B483" s="95"/>
      <c r="C483" s="73"/>
      <c r="I483" s="23"/>
      <c r="J483" s="62"/>
      <c r="K483" s="72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  <c r="AM483" s="90"/>
      <c r="AN483" s="90"/>
      <c r="AO483" s="90"/>
      <c r="AP483" s="90"/>
      <c r="AQ483" s="90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  <c r="CB483" s="90"/>
      <c r="CC483" s="90"/>
      <c r="CD483" s="90"/>
      <c r="CE483" s="90"/>
      <c r="CF483" s="90"/>
      <c r="CG483" s="90"/>
      <c r="CH483" s="90"/>
      <c r="CI483" s="90"/>
      <c r="CJ483" s="90"/>
      <c r="CK483" s="90"/>
      <c r="CL483" s="90"/>
      <c r="CM483" s="90"/>
      <c r="CN483" s="90"/>
    </row>
    <row r="484" spans="1:92" x14ac:dyDescent="0.25">
      <c r="A484" s="73"/>
      <c r="B484" s="95"/>
      <c r="C484" s="73"/>
      <c r="I484" s="23"/>
      <c r="J484" s="62"/>
      <c r="K484" s="72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  <c r="AM484" s="90"/>
      <c r="AN484" s="90"/>
      <c r="AO484" s="90"/>
      <c r="AP484" s="90"/>
      <c r="AQ484" s="90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  <c r="CB484" s="90"/>
      <c r="CC484" s="90"/>
      <c r="CD484" s="90"/>
      <c r="CE484" s="90"/>
      <c r="CF484" s="90"/>
      <c r="CG484" s="90"/>
      <c r="CH484" s="90"/>
      <c r="CI484" s="90"/>
      <c r="CJ484" s="90"/>
      <c r="CK484" s="90"/>
      <c r="CL484" s="90"/>
      <c r="CM484" s="90"/>
      <c r="CN484" s="90"/>
    </row>
    <row r="485" spans="1:92" x14ac:dyDescent="0.25">
      <c r="A485" s="73"/>
      <c r="B485" s="95"/>
      <c r="C485" s="73"/>
      <c r="I485" s="23"/>
      <c r="J485" s="62"/>
      <c r="K485" s="72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  <c r="AM485" s="90"/>
      <c r="AN485" s="90"/>
      <c r="AO485" s="90"/>
      <c r="AP485" s="90"/>
      <c r="AQ485" s="90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  <c r="CB485" s="90"/>
      <c r="CC485" s="90"/>
      <c r="CD485" s="90"/>
      <c r="CE485" s="90"/>
      <c r="CF485" s="90"/>
      <c r="CG485" s="90"/>
      <c r="CH485" s="90"/>
      <c r="CI485" s="90"/>
      <c r="CJ485" s="90"/>
      <c r="CK485" s="90"/>
      <c r="CL485" s="90"/>
      <c r="CM485" s="90"/>
      <c r="CN485" s="90"/>
    </row>
    <row r="486" spans="1:92" x14ac:dyDescent="0.25">
      <c r="A486" s="73"/>
      <c r="B486" s="95"/>
      <c r="C486" s="73"/>
      <c r="I486" s="23"/>
      <c r="J486" s="62"/>
      <c r="K486" s="72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  <c r="AM486" s="90"/>
      <c r="AN486" s="90"/>
      <c r="AO486" s="90"/>
      <c r="AP486" s="90"/>
      <c r="AQ486" s="90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  <c r="CB486" s="90"/>
      <c r="CC486" s="90"/>
      <c r="CD486" s="90"/>
      <c r="CE486" s="90"/>
      <c r="CF486" s="90"/>
      <c r="CG486" s="90"/>
      <c r="CH486" s="90"/>
      <c r="CI486" s="90"/>
      <c r="CJ486" s="90"/>
      <c r="CK486" s="90"/>
      <c r="CL486" s="90"/>
      <c r="CM486" s="90"/>
      <c r="CN486" s="90"/>
    </row>
    <row r="487" spans="1:92" x14ac:dyDescent="0.25">
      <c r="A487" s="73"/>
      <c r="B487" s="95"/>
      <c r="C487" s="73"/>
      <c r="I487" s="23"/>
      <c r="J487" s="62"/>
      <c r="K487" s="72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  <c r="AM487" s="90"/>
      <c r="AN487" s="90"/>
      <c r="AO487" s="90"/>
      <c r="AP487" s="90"/>
      <c r="AQ487" s="90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  <c r="CB487" s="90"/>
      <c r="CC487" s="90"/>
      <c r="CD487" s="90"/>
      <c r="CE487" s="90"/>
      <c r="CF487" s="90"/>
      <c r="CG487" s="90"/>
      <c r="CH487" s="90"/>
      <c r="CI487" s="90"/>
      <c r="CJ487" s="90"/>
      <c r="CK487" s="90"/>
      <c r="CL487" s="90"/>
      <c r="CM487" s="90"/>
      <c r="CN487" s="90"/>
    </row>
    <row r="488" spans="1:92" x14ac:dyDescent="0.25">
      <c r="A488" s="73"/>
      <c r="B488" s="95"/>
      <c r="C488" s="73"/>
      <c r="I488" s="23"/>
      <c r="J488" s="62"/>
      <c r="K488" s="72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  <c r="AM488" s="90"/>
      <c r="AN488" s="90"/>
      <c r="AO488" s="90"/>
      <c r="AP488" s="90"/>
      <c r="AQ488" s="90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  <c r="CB488" s="90"/>
      <c r="CC488" s="90"/>
      <c r="CD488" s="90"/>
      <c r="CE488" s="90"/>
      <c r="CF488" s="90"/>
      <c r="CG488" s="90"/>
      <c r="CH488" s="90"/>
      <c r="CI488" s="90"/>
      <c r="CJ488" s="90"/>
      <c r="CK488" s="90"/>
      <c r="CL488" s="90"/>
      <c r="CM488" s="90"/>
      <c r="CN488" s="90"/>
    </row>
    <row r="489" spans="1:92" x14ac:dyDescent="0.25">
      <c r="A489" s="73"/>
      <c r="B489" s="95"/>
      <c r="C489" s="73"/>
      <c r="I489" s="23"/>
      <c r="J489" s="62"/>
      <c r="K489" s="72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  <c r="AM489" s="90"/>
      <c r="AN489" s="90"/>
      <c r="AO489" s="90"/>
      <c r="AP489" s="90"/>
      <c r="AQ489" s="90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  <c r="CB489" s="90"/>
      <c r="CC489" s="90"/>
      <c r="CD489" s="90"/>
      <c r="CE489" s="90"/>
      <c r="CF489" s="90"/>
      <c r="CG489" s="90"/>
      <c r="CH489" s="90"/>
      <c r="CI489" s="90"/>
      <c r="CJ489" s="90"/>
      <c r="CK489" s="90"/>
      <c r="CL489" s="90"/>
      <c r="CM489" s="90"/>
      <c r="CN489" s="90"/>
    </row>
    <row r="490" spans="1:92" x14ac:dyDescent="0.25">
      <c r="A490" s="73"/>
      <c r="B490" s="95"/>
      <c r="C490" s="73"/>
      <c r="I490" s="23"/>
      <c r="J490" s="62"/>
      <c r="K490" s="72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  <c r="AM490" s="90"/>
      <c r="AN490" s="90"/>
      <c r="AO490" s="90"/>
      <c r="AP490" s="90"/>
      <c r="AQ490" s="90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  <c r="CB490" s="90"/>
      <c r="CC490" s="90"/>
      <c r="CD490" s="90"/>
      <c r="CE490" s="90"/>
      <c r="CF490" s="90"/>
      <c r="CG490" s="90"/>
      <c r="CH490" s="90"/>
      <c r="CI490" s="90"/>
      <c r="CJ490" s="90"/>
      <c r="CK490" s="90"/>
      <c r="CL490" s="90"/>
      <c r="CM490" s="90"/>
      <c r="CN490" s="90"/>
    </row>
    <row r="491" spans="1:92" x14ac:dyDescent="0.25">
      <c r="A491" s="73"/>
      <c r="B491" s="95"/>
      <c r="C491" s="73"/>
      <c r="I491" s="23"/>
      <c r="J491" s="62"/>
      <c r="K491" s="72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  <c r="AM491" s="90"/>
      <c r="AN491" s="90"/>
      <c r="AO491" s="90"/>
      <c r="AP491" s="90"/>
      <c r="AQ491" s="90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  <c r="CB491" s="90"/>
      <c r="CC491" s="90"/>
      <c r="CD491" s="90"/>
      <c r="CE491" s="90"/>
      <c r="CF491" s="90"/>
      <c r="CG491" s="90"/>
      <c r="CH491" s="90"/>
      <c r="CI491" s="90"/>
      <c r="CJ491" s="90"/>
      <c r="CK491" s="90"/>
      <c r="CL491" s="90"/>
      <c r="CM491" s="90"/>
      <c r="CN491" s="90"/>
    </row>
    <row r="492" spans="1:92" x14ac:dyDescent="0.25">
      <c r="A492" s="73"/>
      <c r="B492" s="95"/>
      <c r="C492" s="73"/>
      <c r="I492" s="23"/>
      <c r="J492" s="62"/>
      <c r="K492" s="72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90"/>
      <c r="AO492" s="90"/>
      <c r="AP492" s="90"/>
      <c r="AQ492" s="90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  <c r="CB492" s="90"/>
      <c r="CC492" s="90"/>
      <c r="CD492" s="90"/>
      <c r="CE492" s="90"/>
      <c r="CF492" s="90"/>
      <c r="CG492" s="90"/>
      <c r="CH492" s="90"/>
      <c r="CI492" s="90"/>
      <c r="CJ492" s="90"/>
      <c r="CK492" s="90"/>
      <c r="CL492" s="90"/>
      <c r="CM492" s="90"/>
      <c r="CN492" s="90"/>
    </row>
    <row r="493" spans="1:92" x14ac:dyDescent="0.25">
      <c r="A493" s="73"/>
      <c r="B493" s="95"/>
      <c r="C493" s="73"/>
      <c r="I493" s="23"/>
      <c r="J493" s="62"/>
      <c r="K493" s="72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  <c r="AM493" s="90"/>
      <c r="AN493" s="90"/>
      <c r="AO493" s="90"/>
      <c r="AP493" s="90"/>
      <c r="AQ493" s="90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  <c r="CB493" s="90"/>
      <c r="CC493" s="90"/>
      <c r="CD493" s="90"/>
      <c r="CE493" s="90"/>
      <c r="CF493" s="90"/>
      <c r="CG493" s="90"/>
      <c r="CH493" s="90"/>
      <c r="CI493" s="90"/>
      <c r="CJ493" s="90"/>
      <c r="CK493" s="90"/>
      <c r="CL493" s="90"/>
      <c r="CM493" s="90"/>
      <c r="CN493" s="90"/>
    </row>
    <row r="494" spans="1:92" x14ac:dyDescent="0.25">
      <c r="A494" s="73"/>
      <c r="B494" s="95"/>
      <c r="C494" s="73"/>
      <c r="I494" s="23"/>
      <c r="J494" s="62"/>
      <c r="K494" s="72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  <c r="AM494" s="90"/>
      <c r="AN494" s="90"/>
      <c r="AO494" s="90"/>
      <c r="AP494" s="90"/>
      <c r="AQ494" s="90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  <c r="CB494" s="90"/>
      <c r="CC494" s="90"/>
      <c r="CD494" s="90"/>
      <c r="CE494" s="90"/>
      <c r="CF494" s="90"/>
      <c r="CG494" s="90"/>
      <c r="CH494" s="90"/>
      <c r="CI494" s="90"/>
      <c r="CJ494" s="90"/>
      <c r="CK494" s="90"/>
      <c r="CL494" s="90"/>
      <c r="CM494" s="90"/>
      <c r="CN494" s="90"/>
    </row>
    <row r="495" spans="1:92" x14ac:dyDescent="0.25">
      <c r="A495" s="73"/>
      <c r="B495" s="95"/>
      <c r="C495" s="73"/>
      <c r="I495" s="23"/>
      <c r="J495" s="62"/>
      <c r="K495" s="72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  <c r="AM495" s="90"/>
      <c r="AN495" s="90"/>
      <c r="AO495" s="90"/>
      <c r="AP495" s="90"/>
      <c r="AQ495" s="90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  <c r="CB495" s="90"/>
      <c r="CC495" s="90"/>
      <c r="CD495" s="90"/>
      <c r="CE495" s="90"/>
      <c r="CF495" s="90"/>
      <c r="CG495" s="90"/>
      <c r="CH495" s="90"/>
      <c r="CI495" s="90"/>
      <c r="CJ495" s="90"/>
      <c r="CK495" s="90"/>
      <c r="CL495" s="90"/>
      <c r="CM495" s="90"/>
      <c r="CN495" s="90"/>
    </row>
    <row r="496" spans="1:92" x14ac:dyDescent="0.25">
      <c r="A496" s="73"/>
      <c r="B496" s="95"/>
      <c r="C496" s="73"/>
      <c r="I496" s="23"/>
      <c r="J496" s="62"/>
      <c r="K496" s="72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  <c r="AM496" s="90"/>
      <c r="AN496" s="90"/>
      <c r="AO496" s="90"/>
      <c r="AP496" s="90"/>
      <c r="AQ496" s="90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  <c r="CB496" s="90"/>
      <c r="CC496" s="90"/>
      <c r="CD496" s="90"/>
      <c r="CE496" s="90"/>
      <c r="CF496" s="90"/>
      <c r="CG496" s="90"/>
      <c r="CH496" s="90"/>
      <c r="CI496" s="90"/>
      <c r="CJ496" s="90"/>
      <c r="CK496" s="90"/>
      <c r="CL496" s="90"/>
      <c r="CM496" s="90"/>
      <c r="CN496" s="90"/>
    </row>
    <row r="497" spans="1:92" x14ac:dyDescent="0.25">
      <c r="A497" s="73"/>
      <c r="B497" s="95"/>
      <c r="C497" s="73"/>
      <c r="I497" s="23"/>
      <c r="J497" s="62"/>
      <c r="K497" s="72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  <c r="AM497" s="90"/>
      <c r="AN497" s="90"/>
      <c r="AO497" s="90"/>
      <c r="AP497" s="90"/>
      <c r="AQ497" s="90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  <c r="CB497" s="90"/>
      <c r="CC497" s="90"/>
      <c r="CD497" s="90"/>
      <c r="CE497" s="90"/>
      <c r="CF497" s="90"/>
      <c r="CG497" s="90"/>
      <c r="CH497" s="90"/>
      <c r="CI497" s="90"/>
      <c r="CJ497" s="90"/>
      <c r="CK497" s="90"/>
      <c r="CL497" s="90"/>
      <c r="CM497" s="90"/>
      <c r="CN497" s="90"/>
    </row>
    <row r="498" spans="1:92" x14ac:dyDescent="0.25">
      <c r="A498" s="73"/>
      <c r="B498" s="95"/>
      <c r="C498" s="73"/>
      <c r="I498" s="23"/>
      <c r="J498" s="62"/>
      <c r="K498" s="72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  <c r="AM498" s="90"/>
      <c r="AN498" s="90"/>
      <c r="AO498" s="90"/>
      <c r="AP498" s="90"/>
      <c r="AQ498" s="90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  <c r="CB498" s="90"/>
      <c r="CC498" s="90"/>
      <c r="CD498" s="90"/>
      <c r="CE498" s="90"/>
      <c r="CF498" s="90"/>
      <c r="CG498" s="90"/>
      <c r="CH498" s="90"/>
      <c r="CI498" s="90"/>
      <c r="CJ498" s="90"/>
      <c r="CK498" s="90"/>
      <c r="CL498" s="90"/>
      <c r="CM498" s="90"/>
      <c r="CN498" s="90"/>
    </row>
    <row r="499" spans="1:92" x14ac:dyDescent="0.25">
      <c r="A499" s="73"/>
      <c r="B499" s="95"/>
      <c r="C499" s="73"/>
      <c r="I499" s="23"/>
      <c r="J499" s="62"/>
      <c r="K499" s="72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  <c r="AM499" s="90"/>
      <c r="AN499" s="90"/>
      <c r="AO499" s="90"/>
      <c r="AP499" s="90"/>
      <c r="AQ499" s="90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  <c r="CB499" s="90"/>
      <c r="CC499" s="90"/>
      <c r="CD499" s="90"/>
      <c r="CE499" s="90"/>
      <c r="CF499" s="90"/>
      <c r="CG499" s="90"/>
      <c r="CH499" s="90"/>
      <c r="CI499" s="90"/>
      <c r="CJ499" s="90"/>
      <c r="CK499" s="90"/>
      <c r="CL499" s="90"/>
      <c r="CM499" s="90"/>
      <c r="CN499" s="90"/>
    </row>
    <row r="500" spans="1:92" x14ac:dyDescent="0.25">
      <c r="A500" s="73"/>
      <c r="B500" s="95"/>
      <c r="C500" s="73"/>
      <c r="I500" s="23"/>
      <c r="J500" s="62"/>
      <c r="K500" s="72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  <c r="AM500" s="90"/>
      <c r="AN500" s="90"/>
      <c r="AO500" s="90"/>
      <c r="AP500" s="90"/>
      <c r="AQ500" s="90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  <c r="CB500" s="90"/>
      <c r="CC500" s="90"/>
      <c r="CD500" s="90"/>
      <c r="CE500" s="90"/>
      <c r="CF500" s="90"/>
      <c r="CG500" s="90"/>
      <c r="CH500" s="90"/>
      <c r="CI500" s="90"/>
      <c r="CJ500" s="90"/>
      <c r="CK500" s="90"/>
      <c r="CL500" s="90"/>
      <c r="CM500" s="90"/>
      <c r="CN500" s="90"/>
    </row>
    <row r="501" spans="1:92" x14ac:dyDescent="0.25">
      <c r="A501" s="73"/>
      <c r="B501" s="95"/>
      <c r="C501" s="73"/>
      <c r="I501" s="23"/>
      <c r="J501" s="62"/>
      <c r="K501" s="72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  <c r="AM501" s="90"/>
      <c r="AN501" s="90"/>
      <c r="AO501" s="90"/>
      <c r="AP501" s="90"/>
      <c r="AQ501" s="90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  <c r="CB501" s="90"/>
      <c r="CC501" s="90"/>
      <c r="CD501" s="90"/>
      <c r="CE501" s="90"/>
      <c r="CF501" s="90"/>
      <c r="CG501" s="90"/>
      <c r="CH501" s="90"/>
      <c r="CI501" s="90"/>
      <c r="CJ501" s="90"/>
      <c r="CK501" s="90"/>
      <c r="CL501" s="90"/>
      <c r="CM501" s="90"/>
      <c r="CN501" s="90"/>
    </row>
    <row r="502" spans="1:92" x14ac:dyDescent="0.25">
      <c r="A502" s="73"/>
      <c r="B502" s="95"/>
      <c r="C502" s="73"/>
      <c r="I502" s="23"/>
      <c r="J502" s="62"/>
      <c r="K502" s="72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  <c r="AM502" s="90"/>
      <c r="AN502" s="90"/>
      <c r="AO502" s="90"/>
      <c r="AP502" s="90"/>
      <c r="AQ502" s="90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  <c r="CB502" s="90"/>
      <c r="CC502" s="90"/>
      <c r="CD502" s="90"/>
      <c r="CE502" s="90"/>
      <c r="CF502" s="90"/>
      <c r="CG502" s="90"/>
      <c r="CH502" s="90"/>
      <c r="CI502" s="90"/>
      <c r="CJ502" s="90"/>
      <c r="CK502" s="90"/>
      <c r="CL502" s="90"/>
      <c r="CM502" s="90"/>
      <c r="CN502" s="90"/>
    </row>
    <row r="503" spans="1:92" x14ac:dyDescent="0.25">
      <c r="A503" s="73"/>
      <c r="B503" s="95"/>
      <c r="C503" s="73"/>
      <c r="I503" s="23"/>
      <c r="J503" s="62"/>
      <c r="K503" s="72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  <c r="AM503" s="90"/>
      <c r="AN503" s="90"/>
      <c r="AO503" s="90"/>
      <c r="AP503" s="90"/>
      <c r="AQ503" s="90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  <c r="CB503" s="90"/>
      <c r="CC503" s="90"/>
      <c r="CD503" s="90"/>
      <c r="CE503" s="90"/>
      <c r="CF503" s="90"/>
      <c r="CG503" s="90"/>
      <c r="CH503" s="90"/>
      <c r="CI503" s="90"/>
      <c r="CJ503" s="90"/>
      <c r="CK503" s="90"/>
      <c r="CL503" s="90"/>
      <c r="CM503" s="90"/>
      <c r="CN503" s="90"/>
    </row>
    <row r="504" spans="1:92" x14ac:dyDescent="0.25">
      <c r="A504" s="73"/>
      <c r="B504" s="95"/>
      <c r="C504" s="73"/>
      <c r="I504" s="23"/>
      <c r="J504" s="62"/>
      <c r="K504" s="72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  <c r="AM504" s="90"/>
      <c r="AN504" s="90"/>
      <c r="AO504" s="90"/>
      <c r="AP504" s="90"/>
      <c r="AQ504" s="90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  <c r="CB504" s="90"/>
      <c r="CC504" s="90"/>
      <c r="CD504" s="90"/>
      <c r="CE504" s="90"/>
      <c r="CF504" s="90"/>
      <c r="CG504" s="90"/>
      <c r="CH504" s="90"/>
      <c r="CI504" s="90"/>
      <c r="CJ504" s="90"/>
      <c r="CK504" s="90"/>
      <c r="CL504" s="90"/>
      <c r="CM504" s="90"/>
      <c r="CN504" s="90"/>
    </row>
    <row r="505" spans="1:92" x14ac:dyDescent="0.25">
      <c r="A505" s="73"/>
      <c r="B505" s="95"/>
      <c r="C505" s="73"/>
      <c r="I505" s="23"/>
      <c r="J505" s="62"/>
      <c r="K505" s="72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  <c r="AM505" s="90"/>
      <c r="AN505" s="90"/>
      <c r="AO505" s="90"/>
      <c r="AP505" s="90"/>
      <c r="AQ505" s="90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  <c r="CB505" s="90"/>
      <c r="CC505" s="90"/>
      <c r="CD505" s="90"/>
      <c r="CE505" s="90"/>
      <c r="CF505" s="90"/>
      <c r="CG505" s="90"/>
      <c r="CH505" s="90"/>
      <c r="CI505" s="90"/>
      <c r="CJ505" s="90"/>
      <c r="CK505" s="90"/>
      <c r="CL505" s="90"/>
      <c r="CM505" s="90"/>
      <c r="CN505" s="90"/>
    </row>
    <row r="506" spans="1:92" x14ac:dyDescent="0.25">
      <c r="A506" s="73"/>
      <c r="B506" s="95"/>
      <c r="C506" s="73"/>
      <c r="I506" s="23"/>
      <c r="J506" s="62"/>
      <c r="K506" s="72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90"/>
      <c r="AQ506" s="90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  <c r="CB506" s="90"/>
      <c r="CC506" s="90"/>
      <c r="CD506" s="90"/>
      <c r="CE506" s="90"/>
      <c r="CF506" s="90"/>
      <c r="CG506" s="90"/>
      <c r="CH506" s="90"/>
      <c r="CI506" s="90"/>
      <c r="CJ506" s="90"/>
      <c r="CK506" s="90"/>
      <c r="CL506" s="90"/>
      <c r="CM506" s="90"/>
      <c r="CN506" s="90"/>
    </row>
    <row r="507" spans="1:92" x14ac:dyDescent="0.25">
      <c r="A507" s="73"/>
      <c r="B507" s="95"/>
      <c r="C507" s="73"/>
      <c r="I507" s="23"/>
      <c r="J507" s="62"/>
      <c r="K507" s="72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90"/>
      <c r="AQ507" s="90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  <c r="CB507" s="90"/>
      <c r="CC507" s="90"/>
      <c r="CD507" s="90"/>
      <c r="CE507" s="90"/>
      <c r="CF507" s="90"/>
      <c r="CG507" s="90"/>
      <c r="CH507" s="90"/>
      <c r="CI507" s="90"/>
      <c r="CJ507" s="90"/>
      <c r="CK507" s="90"/>
      <c r="CL507" s="90"/>
      <c r="CM507" s="90"/>
      <c r="CN507" s="90"/>
    </row>
    <row r="508" spans="1:92" x14ac:dyDescent="0.25">
      <c r="A508" s="73"/>
      <c r="B508" s="95"/>
      <c r="C508" s="73"/>
      <c r="I508" s="23"/>
      <c r="J508" s="62"/>
      <c r="K508" s="72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  <c r="CB508" s="90"/>
      <c r="CC508" s="90"/>
      <c r="CD508" s="90"/>
      <c r="CE508" s="90"/>
      <c r="CF508" s="90"/>
      <c r="CG508" s="90"/>
      <c r="CH508" s="90"/>
      <c r="CI508" s="90"/>
      <c r="CJ508" s="90"/>
      <c r="CK508" s="90"/>
      <c r="CL508" s="90"/>
      <c r="CM508" s="90"/>
      <c r="CN508" s="90"/>
    </row>
    <row r="509" spans="1:92" x14ac:dyDescent="0.25">
      <c r="A509" s="73"/>
      <c r="B509" s="95"/>
      <c r="C509" s="73"/>
      <c r="I509" s="23"/>
      <c r="J509" s="62"/>
      <c r="K509" s="72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  <c r="CB509" s="90"/>
      <c r="CC509" s="90"/>
      <c r="CD509" s="90"/>
      <c r="CE509" s="90"/>
      <c r="CF509" s="90"/>
      <c r="CG509" s="90"/>
      <c r="CH509" s="90"/>
      <c r="CI509" s="90"/>
      <c r="CJ509" s="90"/>
      <c r="CK509" s="90"/>
      <c r="CL509" s="90"/>
      <c r="CM509" s="90"/>
      <c r="CN509" s="90"/>
    </row>
    <row r="510" spans="1:92" x14ac:dyDescent="0.25">
      <c r="A510" s="73"/>
      <c r="B510" s="95"/>
      <c r="C510" s="73"/>
      <c r="I510" s="23"/>
      <c r="J510" s="62"/>
      <c r="K510" s="72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  <c r="CB510" s="90"/>
      <c r="CC510" s="90"/>
      <c r="CD510" s="90"/>
      <c r="CE510" s="90"/>
      <c r="CF510" s="90"/>
      <c r="CG510" s="90"/>
      <c r="CH510" s="90"/>
      <c r="CI510" s="90"/>
      <c r="CJ510" s="90"/>
      <c r="CK510" s="90"/>
      <c r="CL510" s="90"/>
      <c r="CM510" s="90"/>
      <c r="CN510" s="90"/>
    </row>
    <row r="511" spans="1:92" x14ac:dyDescent="0.25">
      <c r="A511" s="73"/>
      <c r="B511" s="95"/>
      <c r="C511" s="73"/>
      <c r="I511" s="23"/>
      <c r="J511" s="62"/>
      <c r="K511" s="72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  <c r="CB511" s="90"/>
      <c r="CC511" s="90"/>
      <c r="CD511" s="90"/>
      <c r="CE511" s="90"/>
      <c r="CF511" s="90"/>
      <c r="CG511" s="90"/>
      <c r="CH511" s="90"/>
      <c r="CI511" s="90"/>
      <c r="CJ511" s="90"/>
      <c r="CK511" s="90"/>
      <c r="CL511" s="90"/>
      <c r="CM511" s="90"/>
      <c r="CN511" s="90"/>
    </row>
    <row r="512" spans="1:92" x14ac:dyDescent="0.25">
      <c r="A512" s="73"/>
      <c r="B512" s="95"/>
      <c r="C512" s="73"/>
      <c r="I512" s="23"/>
      <c r="J512" s="62"/>
      <c r="K512" s="72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  <c r="CB512" s="90"/>
      <c r="CC512" s="90"/>
      <c r="CD512" s="90"/>
      <c r="CE512" s="90"/>
      <c r="CF512" s="90"/>
      <c r="CG512" s="90"/>
      <c r="CH512" s="90"/>
      <c r="CI512" s="90"/>
      <c r="CJ512" s="90"/>
      <c r="CK512" s="90"/>
      <c r="CL512" s="90"/>
      <c r="CM512" s="90"/>
      <c r="CN512" s="90"/>
    </row>
    <row r="513" spans="1:92" x14ac:dyDescent="0.25">
      <c r="A513" s="73"/>
      <c r="B513" s="95"/>
      <c r="C513" s="73"/>
      <c r="I513" s="23"/>
      <c r="J513" s="62"/>
      <c r="K513" s="72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  <c r="CB513" s="90"/>
      <c r="CC513" s="90"/>
      <c r="CD513" s="90"/>
      <c r="CE513" s="90"/>
      <c r="CF513" s="90"/>
      <c r="CG513" s="90"/>
      <c r="CH513" s="90"/>
      <c r="CI513" s="90"/>
      <c r="CJ513" s="90"/>
      <c r="CK513" s="90"/>
      <c r="CL513" s="90"/>
      <c r="CM513" s="90"/>
      <c r="CN513" s="90"/>
    </row>
    <row r="514" spans="1:92" x14ac:dyDescent="0.25">
      <c r="A514" s="73"/>
      <c r="B514" s="95"/>
      <c r="C514" s="73"/>
      <c r="I514" s="23"/>
      <c r="J514" s="62"/>
      <c r="K514" s="72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  <c r="CB514" s="90"/>
      <c r="CC514" s="90"/>
      <c r="CD514" s="90"/>
      <c r="CE514" s="90"/>
      <c r="CF514" s="90"/>
      <c r="CG514" s="90"/>
      <c r="CH514" s="90"/>
      <c r="CI514" s="90"/>
      <c r="CJ514" s="90"/>
      <c r="CK514" s="90"/>
      <c r="CL514" s="90"/>
      <c r="CM514" s="90"/>
      <c r="CN514" s="90"/>
    </row>
    <row r="515" spans="1:92" x14ac:dyDescent="0.25">
      <c r="A515" s="73"/>
      <c r="B515" s="95"/>
      <c r="C515" s="73"/>
      <c r="I515" s="23"/>
      <c r="J515" s="62"/>
      <c r="K515" s="72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  <c r="CB515" s="90"/>
      <c r="CC515" s="90"/>
      <c r="CD515" s="90"/>
      <c r="CE515" s="90"/>
      <c r="CF515" s="90"/>
      <c r="CG515" s="90"/>
      <c r="CH515" s="90"/>
      <c r="CI515" s="90"/>
      <c r="CJ515" s="90"/>
      <c r="CK515" s="90"/>
      <c r="CL515" s="90"/>
      <c r="CM515" s="90"/>
      <c r="CN515" s="90"/>
    </row>
    <row r="516" spans="1:92" x14ac:dyDescent="0.25">
      <c r="A516" s="73"/>
      <c r="B516" s="95"/>
      <c r="C516" s="73"/>
      <c r="I516" s="23"/>
      <c r="J516" s="62"/>
      <c r="K516" s="72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  <c r="CB516" s="90"/>
      <c r="CC516" s="90"/>
      <c r="CD516" s="90"/>
      <c r="CE516" s="90"/>
      <c r="CF516" s="90"/>
      <c r="CG516" s="90"/>
      <c r="CH516" s="90"/>
      <c r="CI516" s="90"/>
      <c r="CJ516" s="90"/>
      <c r="CK516" s="90"/>
      <c r="CL516" s="90"/>
      <c r="CM516" s="90"/>
      <c r="CN516" s="90"/>
    </row>
    <row r="517" spans="1:92" x14ac:dyDescent="0.25">
      <c r="A517" s="73"/>
      <c r="B517" s="95"/>
      <c r="C517" s="73"/>
      <c r="I517" s="23"/>
      <c r="J517" s="62"/>
      <c r="K517" s="72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  <c r="CB517" s="90"/>
      <c r="CC517" s="90"/>
      <c r="CD517" s="90"/>
      <c r="CE517" s="90"/>
      <c r="CF517" s="90"/>
      <c r="CG517" s="90"/>
      <c r="CH517" s="90"/>
      <c r="CI517" s="90"/>
      <c r="CJ517" s="90"/>
      <c r="CK517" s="90"/>
      <c r="CL517" s="90"/>
      <c r="CM517" s="90"/>
      <c r="CN517" s="90"/>
    </row>
    <row r="518" spans="1:92" x14ac:dyDescent="0.25">
      <c r="A518" s="73"/>
      <c r="B518" s="95"/>
      <c r="C518" s="73"/>
      <c r="I518" s="23"/>
      <c r="J518" s="62"/>
      <c r="K518" s="72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  <c r="CB518" s="90"/>
      <c r="CC518" s="90"/>
      <c r="CD518" s="90"/>
      <c r="CE518" s="90"/>
      <c r="CF518" s="90"/>
      <c r="CG518" s="90"/>
      <c r="CH518" s="90"/>
      <c r="CI518" s="90"/>
      <c r="CJ518" s="90"/>
      <c r="CK518" s="90"/>
      <c r="CL518" s="90"/>
      <c r="CM518" s="90"/>
      <c r="CN518" s="90"/>
    </row>
    <row r="519" spans="1:92" x14ac:dyDescent="0.25">
      <c r="A519" s="73"/>
      <c r="B519" s="95"/>
      <c r="C519" s="73"/>
      <c r="I519" s="23"/>
      <c r="J519" s="62"/>
      <c r="K519" s="72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  <c r="CB519" s="90"/>
      <c r="CC519" s="90"/>
      <c r="CD519" s="90"/>
      <c r="CE519" s="90"/>
      <c r="CF519" s="90"/>
      <c r="CG519" s="90"/>
      <c r="CH519" s="90"/>
      <c r="CI519" s="90"/>
      <c r="CJ519" s="90"/>
      <c r="CK519" s="90"/>
      <c r="CL519" s="90"/>
      <c r="CM519" s="90"/>
      <c r="CN519" s="90"/>
    </row>
    <row r="520" spans="1:92" x14ac:dyDescent="0.25">
      <c r="A520" s="73"/>
      <c r="B520" s="95"/>
      <c r="C520" s="73"/>
      <c r="I520" s="23"/>
      <c r="J520" s="62"/>
      <c r="K520" s="72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90"/>
      <c r="AQ520" s="90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  <c r="CB520" s="90"/>
      <c r="CC520" s="90"/>
      <c r="CD520" s="90"/>
      <c r="CE520" s="90"/>
      <c r="CF520" s="90"/>
      <c r="CG520" s="90"/>
      <c r="CH520" s="90"/>
      <c r="CI520" s="90"/>
      <c r="CJ520" s="90"/>
      <c r="CK520" s="90"/>
      <c r="CL520" s="90"/>
      <c r="CM520" s="90"/>
      <c r="CN520" s="90"/>
    </row>
    <row r="521" spans="1:92" x14ac:dyDescent="0.25">
      <c r="A521" s="73"/>
      <c r="B521" s="95"/>
      <c r="C521" s="73"/>
      <c r="I521" s="23"/>
      <c r="J521" s="62"/>
      <c r="K521" s="72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90"/>
      <c r="AQ521" s="90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  <c r="CB521" s="90"/>
      <c r="CC521" s="90"/>
      <c r="CD521" s="90"/>
      <c r="CE521" s="90"/>
      <c r="CF521" s="90"/>
      <c r="CG521" s="90"/>
      <c r="CH521" s="90"/>
      <c r="CI521" s="90"/>
      <c r="CJ521" s="90"/>
      <c r="CK521" s="90"/>
      <c r="CL521" s="90"/>
      <c r="CM521" s="90"/>
      <c r="CN521" s="90"/>
    </row>
    <row r="522" spans="1:92" x14ac:dyDescent="0.25">
      <c r="A522" s="73"/>
      <c r="B522" s="95"/>
      <c r="C522" s="73"/>
      <c r="I522" s="23"/>
      <c r="J522" s="62"/>
      <c r="K522" s="72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90"/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  <c r="CB522" s="90"/>
      <c r="CC522" s="90"/>
      <c r="CD522" s="90"/>
      <c r="CE522" s="90"/>
      <c r="CF522" s="90"/>
      <c r="CG522" s="90"/>
      <c r="CH522" s="90"/>
      <c r="CI522" s="90"/>
      <c r="CJ522" s="90"/>
      <c r="CK522" s="90"/>
      <c r="CL522" s="90"/>
      <c r="CM522" s="90"/>
      <c r="CN522" s="90"/>
    </row>
    <row r="523" spans="1:92" x14ac:dyDescent="0.25">
      <c r="A523" s="73"/>
      <c r="B523" s="95"/>
      <c r="C523" s="73"/>
      <c r="I523" s="23"/>
      <c r="J523" s="62"/>
      <c r="K523" s="72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90"/>
      <c r="AQ523" s="90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  <c r="CB523" s="90"/>
      <c r="CC523" s="90"/>
      <c r="CD523" s="90"/>
      <c r="CE523" s="90"/>
      <c r="CF523" s="90"/>
      <c r="CG523" s="90"/>
      <c r="CH523" s="90"/>
      <c r="CI523" s="90"/>
      <c r="CJ523" s="90"/>
      <c r="CK523" s="90"/>
      <c r="CL523" s="90"/>
      <c r="CM523" s="90"/>
      <c r="CN523" s="90"/>
    </row>
    <row r="524" spans="1:92" x14ac:dyDescent="0.25">
      <c r="A524" s="73"/>
      <c r="B524" s="95"/>
      <c r="C524" s="73"/>
      <c r="I524" s="23"/>
      <c r="J524" s="62"/>
      <c r="K524" s="72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90"/>
      <c r="AQ524" s="90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  <c r="CB524" s="90"/>
      <c r="CC524" s="90"/>
      <c r="CD524" s="90"/>
      <c r="CE524" s="90"/>
      <c r="CF524" s="90"/>
      <c r="CG524" s="90"/>
      <c r="CH524" s="90"/>
      <c r="CI524" s="90"/>
      <c r="CJ524" s="90"/>
      <c r="CK524" s="90"/>
      <c r="CL524" s="90"/>
      <c r="CM524" s="90"/>
      <c r="CN524" s="90"/>
    </row>
    <row r="525" spans="1:92" x14ac:dyDescent="0.25">
      <c r="A525" s="73"/>
      <c r="B525" s="95"/>
      <c r="C525" s="73"/>
      <c r="I525" s="23"/>
      <c r="J525" s="62"/>
      <c r="K525" s="72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90"/>
      <c r="AQ525" s="90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  <c r="CB525" s="90"/>
      <c r="CC525" s="90"/>
      <c r="CD525" s="90"/>
      <c r="CE525" s="90"/>
      <c r="CF525" s="90"/>
      <c r="CG525" s="90"/>
      <c r="CH525" s="90"/>
      <c r="CI525" s="90"/>
      <c r="CJ525" s="90"/>
      <c r="CK525" s="90"/>
      <c r="CL525" s="90"/>
      <c r="CM525" s="90"/>
      <c r="CN525" s="90"/>
    </row>
    <row r="526" spans="1:92" x14ac:dyDescent="0.25">
      <c r="A526" s="73"/>
      <c r="B526" s="95"/>
      <c r="C526" s="73"/>
      <c r="I526" s="23"/>
      <c r="J526" s="62"/>
      <c r="K526" s="72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90"/>
      <c r="AQ526" s="90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  <c r="CB526" s="90"/>
      <c r="CC526" s="90"/>
      <c r="CD526" s="90"/>
      <c r="CE526" s="90"/>
      <c r="CF526" s="90"/>
      <c r="CG526" s="90"/>
      <c r="CH526" s="90"/>
      <c r="CI526" s="90"/>
      <c r="CJ526" s="90"/>
      <c r="CK526" s="90"/>
      <c r="CL526" s="90"/>
      <c r="CM526" s="90"/>
      <c r="CN526" s="90"/>
    </row>
    <row r="527" spans="1:92" x14ac:dyDescent="0.25">
      <c r="A527" s="73"/>
      <c r="B527" s="95"/>
      <c r="C527" s="73"/>
      <c r="I527" s="23"/>
      <c r="J527" s="62"/>
      <c r="K527" s="72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90"/>
      <c r="AQ527" s="90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  <c r="CB527" s="90"/>
      <c r="CC527" s="90"/>
      <c r="CD527" s="90"/>
      <c r="CE527" s="90"/>
      <c r="CF527" s="90"/>
      <c r="CG527" s="90"/>
      <c r="CH527" s="90"/>
      <c r="CI527" s="90"/>
      <c r="CJ527" s="90"/>
      <c r="CK527" s="90"/>
      <c r="CL527" s="90"/>
      <c r="CM527" s="90"/>
      <c r="CN527" s="90"/>
    </row>
    <row r="528" spans="1:92" x14ac:dyDescent="0.25">
      <c r="A528" s="73"/>
      <c r="B528" s="95"/>
      <c r="C528" s="73"/>
      <c r="I528" s="23"/>
      <c r="J528" s="62"/>
      <c r="K528" s="72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90"/>
      <c r="AQ528" s="90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  <c r="CB528" s="90"/>
      <c r="CC528" s="90"/>
      <c r="CD528" s="90"/>
      <c r="CE528" s="90"/>
      <c r="CF528" s="90"/>
      <c r="CG528" s="90"/>
      <c r="CH528" s="90"/>
      <c r="CI528" s="90"/>
      <c r="CJ528" s="90"/>
      <c r="CK528" s="90"/>
      <c r="CL528" s="90"/>
      <c r="CM528" s="90"/>
      <c r="CN528" s="90"/>
    </row>
    <row r="529" spans="1:92" x14ac:dyDescent="0.25">
      <c r="A529" s="73"/>
      <c r="B529" s="95"/>
      <c r="C529" s="73"/>
      <c r="I529" s="23"/>
      <c r="J529" s="62"/>
      <c r="K529" s="72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  <c r="CB529" s="90"/>
      <c r="CC529" s="90"/>
      <c r="CD529" s="90"/>
      <c r="CE529" s="90"/>
      <c r="CF529" s="90"/>
      <c r="CG529" s="90"/>
      <c r="CH529" s="90"/>
      <c r="CI529" s="90"/>
      <c r="CJ529" s="90"/>
      <c r="CK529" s="90"/>
      <c r="CL529" s="90"/>
      <c r="CM529" s="90"/>
      <c r="CN529" s="90"/>
    </row>
    <row r="530" spans="1:92" x14ac:dyDescent="0.25">
      <c r="A530" s="73"/>
      <c r="B530" s="95"/>
      <c r="C530" s="73"/>
      <c r="I530" s="23"/>
      <c r="J530" s="62"/>
      <c r="K530" s="72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  <c r="AM530" s="90"/>
      <c r="AN530" s="90"/>
      <c r="AO530" s="90"/>
      <c r="AP530" s="90"/>
      <c r="AQ530" s="90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  <c r="CB530" s="90"/>
      <c r="CC530" s="90"/>
      <c r="CD530" s="90"/>
      <c r="CE530" s="90"/>
      <c r="CF530" s="90"/>
      <c r="CG530" s="90"/>
      <c r="CH530" s="90"/>
      <c r="CI530" s="90"/>
      <c r="CJ530" s="90"/>
      <c r="CK530" s="90"/>
      <c r="CL530" s="90"/>
      <c r="CM530" s="90"/>
      <c r="CN530" s="90"/>
    </row>
    <row r="531" spans="1:92" x14ac:dyDescent="0.25">
      <c r="A531" s="73"/>
      <c r="B531" s="95"/>
      <c r="C531" s="73"/>
      <c r="I531" s="23"/>
      <c r="J531" s="62"/>
      <c r="K531" s="72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  <c r="AL531" s="90"/>
      <c r="AM531" s="90"/>
      <c r="AN531" s="90"/>
      <c r="AO531" s="90"/>
      <c r="AP531" s="90"/>
      <c r="AQ531" s="90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  <c r="CB531" s="90"/>
      <c r="CC531" s="90"/>
      <c r="CD531" s="90"/>
      <c r="CE531" s="90"/>
      <c r="CF531" s="90"/>
      <c r="CG531" s="90"/>
      <c r="CH531" s="90"/>
      <c r="CI531" s="90"/>
      <c r="CJ531" s="90"/>
      <c r="CK531" s="90"/>
      <c r="CL531" s="90"/>
      <c r="CM531" s="90"/>
      <c r="CN531" s="90"/>
    </row>
    <row r="532" spans="1:92" x14ac:dyDescent="0.25">
      <c r="A532" s="73"/>
      <c r="B532" s="95"/>
      <c r="C532" s="73"/>
      <c r="I532" s="23"/>
      <c r="J532" s="62"/>
      <c r="K532" s="72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  <c r="AL532" s="90"/>
      <c r="AM532" s="90"/>
      <c r="AN532" s="90"/>
      <c r="AO532" s="90"/>
      <c r="AP532" s="90"/>
      <c r="AQ532" s="90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  <c r="CB532" s="90"/>
      <c r="CC532" s="90"/>
      <c r="CD532" s="90"/>
      <c r="CE532" s="90"/>
      <c r="CF532" s="90"/>
      <c r="CG532" s="90"/>
      <c r="CH532" s="90"/>
      <c r="CI532" s="90"/>
      <c r="CJ532" s="90"/>
      <c r="CK532" s="90"/>
      <c r="CL532" s="90"/>
      <c r="CM532" s="90"/>
      <c r="CN532" s="90"/>
    </row>
    <row r="533" spans="1:92" x14ac:dyDescent="0.25">
      <c r="A533" s="73"/>
      <c r="B533" s="95"/>
      <c r="C533" s="73"/>
      <c r="I533" s="23"/>
      <c r="J533" s="62"/>
      <c r="K533" s="72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  <c r="AM533" s="90"/>
      <c r="AN533" s="90"/>
      <c r="AO533" s="90"/>
      <c r="AP533" s="90"/>
      <c r="AQ533" s="90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  <c r="CB533" s="90"/>
      <c r="CC533" s="90"/>
      <c r="CD533" s="90"/>
      <c r="CE533" s="90"/>
      <c r="CF533" s="90"/>
      <c r="CG533" s="90"/>
      <c r="CH533" s="90"/>
      <c r="CI533" s="90"/>
      <c r="CJ533" s="90"/>
      <c r="CK533" s="90"/>
      <c r="CL533" s="90"/>
      <c r="CM533" s="90"/>
      <c r="CN533" s="90"/>
    </row>
    <row r="534" spans="1:92" x14ac:dyDescent="0.25">
      <c r="A534" s="73"/>
      <c r="B534" s="95"/>
      <c r="C534" s="73"/>
      <c r="I534" s="23"/>
      <c r="J534" s="62"/>
      <c r="K534" s="72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  <c r="AL534" s="90"/>
      <c r="AM534" s="90"/>
      <c r="AN534" s="90"/>
      <c r="AO534" s="90"/>
      <c r="AP534" s="90"/>
      <c r="AQ534" s="90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  <c r="CB534" s="90"/>
      <c r="CC534" s="90"/>
      <c r="CD534" s="90"/>
      <c r="CE534" s="90"/>
      <c r="CF534" s="90"/>
      <c r="CG534" s="90"/>
      <c r="CH534" s="90"/>
      <c r="CI534" s="90"/>
      <c r="CJ534" s="90"/>
      <c r="CK534" s="90"/>
      <c r="CL534" s="90"/>
      <c r="CM534" s="90"/>
      <c r="CN534" s="90"/>
    </row>
    <row r="535" spans="1:92" x14ac:dyDescent="0.25">
      <c r="A535" s="73"/>
      <c r="B535" s="95"/>
      <c r="C535" s="73"/>
      <c r="I535" s="23"/>
      <c r="J535" s="62"/>
      <c r="K535" s="72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  <c r="AL535" s="90"/>
      <c r="AM535" s="90"/>
      <c r="AN535" s="90"/>
      <c r="AO535" s="90"/>
      <c r="AP535" s="90"/>
      <c r="AQ535" s="90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  <c r="CB535" s="90"/>
      <c r="CC535" s="90"/>
      <c r="CD535" s="90"/>
      <c r="CE535" s="90"/>
      <c r="CF535" s="90"/>
      <c r="CG535" s="90"/>
      <c r="CH535" s="90"/>
      <c r="CI535" s="90"/>
      <c r="CJ535" s="90"/>
      <c r="CK535" s="90"/>
      <c r="CL535" s="90"/>
      <c r="CM535" s="90"/>
      <c r="CN535" s="90"/>
    </row>
    <row r="536" spans="1:92" x14ac:dyDescent="0.25">
      <c r="A536" s="73"/>
      <c r="B536" s="95"/>
      <c r="C536" s="73"/>
      <c r="I536" s="23"/>
      <c r="J536" s="62"/>
      <c r="K536" s="72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  <c r="AL536" s="90"/>
      <c r="AM536" s="90"/>
      <c r="AN536" s="90"/>
      <c r="AO536" s="90"/>
      <c r="AP536" s="90"/>
      <c r="AQ536" s="90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  <c r="CB536" s="90"/>
      <c r="CC536" s="90"/>
      <c r="CD536" s="90"/>
      <c r="CE536" s="90"/>
      <c r="CF536" s="90"/>
      <c r="CG536" s="90"/>
      <c r="CH536" s="90"/>
      <c r="CI536" s="90"/>
      <c r="CJ536" s="90"/>
      <c r="CK536" s="90"/>
      <c r="CL536" s="90"/>
      <c r="CM536" s="90"/>
      <c r="CN536" s="90"/>
    </row>
    <row r="537" spans="1:92" x14ac:dyDescent="0.25">
      <c r="A537" s="73"/>
      <c r="B537" s="95"/>
      <c r="C537" s="73"/>
      <c r="I537" s="23"/>
      <c r="J537" s="62"/>
      <c r="K537" s="72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  <c r="AL537" s="90"/>
      <c r="AM537" s="90"/>
      <c r="AN537" s="90"/>
      <c r="AO537" s="90"/>
      <c r="AP537" s="90"/>
      <c r="AQ537" s="90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  <c r="CB537" s="90"/>
      <c r="CC537" s="90"/>
      <c r="CD537" s="90"/>
      <c r="CE537" s="90"/>
      <c r="CF537" s="90"/>
      <c r="CG537" s="90"/>
      <c r="CH537" s="90"/>
      <c r="CI537" s="90"/>
      <c r="CJ537" s="90"/>
      <c r="CK537" s="90"/>
      <c r="CL537" s="90"/>
      <c r="CM537" s="90"/>
      <c r="CN537" s="90"/>
    </row>
    <row r="538" spans="1:92" x14ac:dyDescent="0.25">
      <c r="A538" s="73"/>
      <c r="B538" s="95"/>
      <c r="C538" s="73"/>
      <c r="I538" s="23"/>
      <c r="J538" s="62"/>
      <c r="K538" s="72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  <c r="AM538" s="90"/>
      <c r="AN538" s="90"/>
      <c r="AO538" s="90"/>
      <c r="AP538" s="90"/>
      <c r="AQ538" s="90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  <c r="CB538" s="90"/>
      <c r="CC538" s="90"/>
      <c r="CD538" s="90"/>
      <c r="CE538" s="90"/>
      <c r="CF538" s="90"/>
      <c r="CG538" s="90"/>
      <c r="CH538" s="90"/>
      <c r="CI538" s="90"/>
      <c r="CJ538" s="90"/>
      <c r="CK538" s="90"/>
      <c r="CL538" s="90"/>
      <c r="CM538" s="90"/>
      <c r="CN538" s="90"/>
    </row>
    <row r="539" spans="1:92" x14ac:dyDescent="0.25">
      <c r="A539" s="73"/>
      <c r="B539" s="95"/>
      <c r="C539" s="73"/>
      <c r="I539" s="23"/>
      <c r="J539" s="62"/>
      <c r="K539" s="72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  <c r="AL539" s="90"/>
      <c r="AM539" s="90"/>
      <c r="AN539" s="90"/>
      <c r="AO539" s="90"/>
      <c r="AP539" s="90"/>
      <c r="AQ539" s="90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  <c r="CB539" s="90"/>
      <c r="CC539" s="90"/>
      <c r="CD539" s="90"/>
      <c r="CE539" s="90"/>
      <c r="CF539" s="90"/>
      <c r="CG539" s="90"/>
      <c r="CH539" s="90"/>
      <c r="CI539" s="90"/>
      <c r="CJ539" s="90"/>
      <c r="CK539" s="90"/>
      <c r="CL539" s="90"/>
      <c r="CM539" s="90"/>
      <c r="CN539" s="90"/>
    </row>
    <row r="540" spans="1:92" x14ac:dyDescent="0.25">
      <c r="A540" s="73"/>
      <c r="B540" s="95"/>
      <c r="C540" s="73"/>
      <c r="I540" s="23"/>
      <c r="J540" s="62"/>
      <c r="K540" s="72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  <c r="AM540" s="90"/>
      <c r="AN540" s="90"/>
      <c r="AO540" s="90"/>
      <c r="AP540" s="90"/>
      <c r="AQ540" s="90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  <c r="CB540" s="90"/>
      <c r="CC540" s="90"/>
      <c r="CD540" s="90"/>
      <c r="CE540" s="90"/>
      <c r="CF540" s="90"/>
      <c r="CG540" s="90"/>
      <c r="CH540" s="90"/>
      <c r="CI540" s="90"/>
      <c r="CJ540" s="90"/>
      <c r="CK540" s="90"/>
      <c r="CL540" s="90"/>
      <c r="CM540" s="90"/>
      <c r="CN540" s="90"/>
    </row>
    <row r="541" spans="1:92" x14ac:dyDescent="0.25">
      <c r="A541" s="73"/>
      <c r="B541" s="95"/>
      <c r="C541" s="73"/>
      <c r="I541" s="23"/>
      <c r="J541" s="62"/>
      <c r="K541" s="72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  <c r="AM541" s="90"/>
      <c r="AN541" s="90"/>
      <c r="AO541" s="90"/>
      <c r="AP541" s="90"/>
      <c r="AQ541" s="90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  <c r="CB541" s="90"/>
      <c r="CC541" s="90"/>
      <c r="CD541" s="90"/>
      <c r="CE541" s="90"/>
      <c r="CF541" s="90"/>
      <c r="CG541" s="90"/>
      <c r="CH541" s="90"/>
      <c r="CI541" s="90"/>
      <c r="CJ541" s="90"/>
      <c r="CK541" s="90"/>
      <c r="CL541" s="90"/>
      <c r="CM541" s="90"/>
      <c r="CN541" s="90"/>
    </row>
    <row r="542" spans="1:92" x14ac:dyDescent="0.25">
      <c r="A542" s="73"/>
      <c r="B542" s="95"/>
      <c r="C542" s="73"/>
      <c r="I542" s="23"/>
      <c r="J542" s="62"/>
      <c r="K542" s="72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  <c r="AM542" s="90"/>
      <c r="AN542" s="90"/>
      <c r="AO542" s="90"/>
      <c r="AP542" s="90"/>
      <c r="AQ542" s="90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  <c r="CB542" s="90"/>
      <c r="CC542" s="90"/>
      <c r="CD542" s="90"/>
      <c r="CE542" s="90"/>
      <c r="CF542" s="90"/>
      <c r="CG542" s="90"/>
      <c r="CH542" s="90"/>
      <c r="CI542" s="90"/>
      <c r="CJ542" s="90"/>
      <c r="CK542" s="90"/>
      <c r="CL542" s="90"/>
      <c r="CM542" s="90"/>
      <c r="CN542" s="90"/>
    </row>
    <row r="543" spans="1:92" x14ac:dyDescent="0.25">
      <c r="A543" s="73"/>
      <c r="B543" s="95"/>
      <c r="C543" s="73"/>
      <c r="I543" s="23"/>
      <c r="J543" s="62"/>
      <c r="K543" s="72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  <c r="AL543" s="90"/>
      <c r="AM543" s="90"/>
      <c r="AN543" s="90"/>
      <c r="AO543" s="90"/>
      <c r="AP543" s="90"/>
      <c r="AQ543" s="90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  <c r="CB543" s="90"/>
      <c r="CC543" s="90"/>
      <c r="CD543" s="90"/>
      <c r="CE543" s="90"/>
      <c r="CF543" s="90"/>
      <c r="CG543" s="90"/>
      <c r="CH543" s="90"/>
      <c r="CI543" s="90"/>
      <c r="CJ543" s="90"/>
      <c r="CK543" s="90"/>
      <c r="CL543" s="90"/>
      <c r="CM543" s="90"/>
      <c r="CN543" s="90"/>
    </row>
    <row r="544" spans="1:92" x14ac:dyDescent="0.25">
      <c r="A544" s="73"/>
      <c r="B544" s="95"/>
      <c r="C544" s="73"/>
      <c r="I544" s="23"/>
      <c r="J544" s="62"/>
      <c r="K544" s="72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  <c r="AL544" s="90"/>
      <c r="AM544" s="90"/>
      <c r="AN544" s="90"/>
      <c r="AO544" s="90"/>
      <c r="AP544" s="90"/>
      <c r="AQ544" s="90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  <c r="CB544" s="90"/>
      <c r="CC544" s="90"/>
      <c r="CD544" s="90"/>
      <c r="CE544" s="90"/>
      <c r="CF544" s="90"/>
      <c r="CG544" s="90"/>
      <c r="CH544" s="90"/>
      <c r="CI544" s="90"/>
      <c r="CJ544" s="90"/>
      <c r="CK544" s="90"/>
      <c r="CL544" s="90"/>
      <c r="CM544" s="90"/>
      <c r="CN544" s="90"/>
    </row>
    <row r="545" spans="1:92" x14ac:dyDescent="0.25">
      <c r="A545" s="73"/>
      <c r="B545" s="95"/>
      <c r="C545" s="73"/>
      <c r="I545" s="23"/>
      <c r="J545" s="62"/>
      <c r="K545" s="72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  <c r="AL545" s="90"/>
      <c r="AM545" s="90"/>
      <c r="AN545" s="90"/>
      <c r="AO545" s="90"/>
      <c r="AP545" s="90"/>
      <c r="AQ545" s="90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  <c r="CB545" s="90"/>
      <c r="CC545" s="90"/>
      <c r="CD545" s="90"/>
      <c r="CE545" s="90"/>
      <c r="CF545" s="90"/>
      <c r="CG545" s="90"/>
      <c r="CH545" s="90"/>
      <c r="CI545" s="90"/>
      <c r="CJ545" s="90"/>
      <c r="CK545" s="90"/>
      <c r="CL545" s="90"/>
      <c r="CM545" s="90"/>
      <c r="CN545" s="90"/>
    </row>
    <row r="546" spans="1:92" x14ac:dyDescent="0.25">
      <c r="A546" s="73"/>
      <c r="B546" s="95"/>
      <c r="C546" s="73"/>
      <c r="I546" s="23"/>
      <c r="J546" s="62"/>
      <c r="K546" s="72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90"/>
      <c r="AO546" s="90"/>
      <c r="AP546" s="90"/>
      <c r="AQ546" s="90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  <c r="CB546" s="90"/>
      <c r="CC546" s="90"/>
      <c r="CD546" s="90"/>
      <c r="CE546" s="90"/>
      <c r="CF546" s="90"/>
      <c r="CG546" s="90"/>
      <c r="CH546" s="90"/>
      <c r="CI546" s="90"/>
      <c r="CJ546" s="90"/>
      <c r="CK546" s="90"/>
      <c r="CL546" s="90"/>
      <c r="CM546" s="90"/>
      <c r="CN546" s="90"/>
    </row>
    <row r="547" spans="1:92" x14ac:dyDescent="0.25">
      <c r="A547" s="73"/>
      <c r="B547" s="95"/>
      <c r="C547" s="73"/>
      <c r="I547" s="23"/>
      <c r="J547" s="62"/>
      <c r="K547" s="72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  <c r="AM547" s="90"/>
      <c r="AN547" s="90"/>
      <c r="AO547" s="90"/>
      <c r="AP547" s="90"/>
      <c r="AQ547" s="90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  <c r="CB547" s="90"/>
      <c r="CC547" s="90"/>
      <c r="CD547" s="90"/>
      <c r="CE547" s="90"/>
      <c r="CF547" s="90"/>
      <c r="CG547" s="90"/>
      <c r="CH547" s="90"/>
      <c r="CI547" s="90"/>
      <c r="CJ547" s="90"/>
      <c r="CK547" s="90"/>
      <c r="CL547" s="90"/>
      <c r="CM547" s="90"/>
      <c r="CN547" s="90"/>
    </row>
    <row r="548" spans="1:92" x14ac:dyDescent="0.25">
      <c r="A548" s="73"/>
      <c r="B548" s="95"/>
      <c r="C548" s="73"/>
      <c r="I548" s="23"/>
      <c r="J548" s="62"/>
      <c r="K548" s="72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  <c r="AM548" s="90"/>
      <c r="AN548" s="90"/>
      <c r="AO548" s="90"/>
      <c r="AP548" s="90"/>
      <c r="AQ548" s="90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  <c r="CB548" s="90"/>
      <c r="CC548" s="90"/>
      <c r="CD548" s="90"/>
      <c r="CE548" s="90"/>
      <c r="CF548" s="90"/>
      <c r="CG548" s="90"/>
      <c r="CH548" s="90"/>
      <c r="CI548" s="90"/>
      <c r="CJ548" s="90"/>
      <c r="CK548" s="90"/>
      <c r="CL548" s="90"/>
      <c r="CM548" s="90"/>
      <c r="CN548" s="90"/>
    </row>
    <row r="549" spans="1:92" x14ac:dyDescent="0.25">
      <c r="A549" s="73"/>
      <c r="B549" s="95"/>
      <c r="C549" s="73"/>
      <c r="I549" s="23"/>
      <c r="J549" s="62"/>
      <c r="K549" s="72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  <c r="AM549" s="90"/>
      <c r="AN549" s="90"/>
      <c r="AO549" s="90"/>
      <c r="AP549" s="90"/>
      <c r="AQ549" s="90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  <c r="CB549" s="90"/>
      <c r="CC549" s="90"/>
      <c r="CD549" s="90"/>
      <c r="CE549" s="90"/>
      <c r="CF549" s="90"/>
      <c r="CG549" s="90"/>
      <c r="CH549" s="90"/>
      <c r="CI549" s="90"/>
      <c r="CJ549" s="90"/>
      <c r="CK549" s="90"/>
      <c r="CL549" s="90"/>
      <c r="CM549" s="90"/>
      <c r="CN549" s="90"/>
    </row>
    <row r="550" spans="1:92" x14ac:dyDescent="0.25">
      <c r="A550" s="73"/>
      <c r="B550" s="95"/>
      <c r="C550" s="73"/>
      <c r="I550" s="23"/>
      <c r="J550" s="62"/>
      <c r="K550" s="72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90"/>
      <c r="AO550" s="90"/>
      <c r="AP550" s="90"/>
      <c r="AQ550" s="90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  <c r="CB550" s="90"/>
      <c r="CC550" s="90"/>
      <c r="CD550" s="90"/>
      <c r="CE550" s="90"/>
      <c r="CF550" s="90"/>
      <c r="CG550" s="90"/>
      <c r="CH550" s="90"/>
      <c r="CI550" s="90"/>
      <c r="CJ550" s="90"/>
      <c r="CK550" s="90"/>
      <c r="CL550" s="90"/>
      <c r="CM550" s="90"/>
      <c r="CN550" s="90"/>
    </row>
    <row r="551" spans="1:92" x14ac:dyDescent="0.25">
      <c r="A551" s="73"/>
      <c r="B551" s="95"/>
      <c r="C551" s="73"/>
      <c r="I551" s="23"/>
      <c r="J551" s="62"/>
      <c r="K551" s="72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  <c r="CB551" s="90"/>
      <c r="CC551" s="90"/>
      <c r="CD551" s="90"/>
      <c r="CE551" s="90"/>
      <c r="CF551" s="90"/>
      <c r="CG551" s="90"/>
      <c r="CH551" s="90"/>
      <c r="CI551" s="90"/>
      <c r="CJ551" s="90"/>
      <c r="CK551" s="90"/>
      <c r="CL551" s="90"/>
      <c r="CM551" s="90"/>
      <c r="CN551" s="90"/>
    </row>
    <row r="552" spans="1:92" x14ac:dyDescent="0.25">
      <c r="A552" s="73"/>
      <c r="B552" s="95"/>
      <c r="C552" s="73"/>
      <c r="I552" s="23"/>
      <c r="J552" s="62"/>
      <c r="K552" s="72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  <c r="CB552" s="90"/>
      <c r="CC552" s="90"/>
      <c r="CD552" s="90"/>
      <c r="CE552" s="90"/>
      <c r="CF552" s="90"/>
      <c r="CG552" s="90"/>
      <c r="CH552" s="90"/>
      <c r="CI552" s="90"/>
      <c r="CJ552" s="90"/>
      <c r="CK552" s="90"/>
      <c r="CL552" s="90"/>
      <c r="CM552" s="90"/>
      <c r="CN552" s="90"/>
    </row>
    <row r="553" spans="1:92" x14ac:dyDescent="0.25">
      <c r="A553" s="73"/>
      <c r="B553" s="95"/>
      <c r="C553" s="73"/>
      <c r="I553" s="23"/>
      <c r="J553" s="62"/>
      <c r="K553" s="72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  <c r="CB553" s="90"/>
      <c r="CC553" s="90"/>
      <c r="CD553" s="90"/>
      <c r="CE553" s="90"/>
      <c r="CF553" s="90"/>
      <c r="CG553" s="90"/>
      <c r="CH553" s="90"/>
      <c r="CI553" s="90"/>
      <c r="CJ553" s="90"/>
      <c r="CK553" s="90"/>
      <c r="CL553" s="90"/>
      <c r="CM553" s="90"/>
      <c r="CN553" s="90"/>
    </row>
    <row r="554" spans="1:92" x14ac:dyDescent="0.25">
      <c r="A554" s="73"/>
      <c r="B554" s="95"/>
      <c r="C554" s="73"/>
      <c r="I554" s="23"/>
      <c r="J554" s="62"/>
      <c r="K554" s="72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  <c r="CB554" s="90"/>
      <c r="CC554" s="90"/>
      <c r="CD554" s="90"/>
      <c r="CE554" s="90"/>
      <c r="CF554" s="90"/>
      <c r="CG554" s="90"/>
      <c r="CH554" s="90"/>
      <c r="CI554" s="90"/>
      <c r="CJ554" s="90"/>
      <c r="CK554" s="90"/>
      <c r="CL554" s="90"/>
      <c r="CM554" s="90"/>
      <c r="CN554" s="90"/>
    </row>
    <row r="555" spans="1:92" x14ac:dyDescent="0.25">
      <c r="A555" s="73"/>
      <c r="B555" s="95"/>
      <c r="C555" s="73"/>
      <c r="I555" s="23"/>
      <c r="J555" s="62"/>
      <c r="K555" s="72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  <c r="AM555" s="90"/>
      <c r="AN555" s="90"/>
      <c r="AO555" s="90"/>
      <c r="AP555" s="90"/>
      <c r="AQ555" s="90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  <c r="CB555" s="90"/>
      <c r="CC555" s="90"/>
      <c r="CD555" s="90"/>
      <c r="CE555" s="90"/>
      <c r="CF555" s="90"/>
      <c r="CG555" s="90"/>
      <c r="CH555" s="90"/>
      <c r="CI555" s="90"/>
      <c r="CJ555" s="90"/>
      <c r="CK555" s="90"/>
      <c r="CL555" s="90"/>
      <c r="CM555" s="90"/>
      <c r="CN555" s="90"/>
    </row>
    <row r="556" spans="1:92" x14ac:dyDescent="0.25">
      <c r="A556" s="73"/>
      <c r="B556" s="95"/>
      <c r="C556" s="73"/>
      <c r="I556" s="23"/>
      <c r="J556" s="62"/>
      <c r="K556" s="72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  <c r="AM556" s="90"/>
      <c r="AN556" s="90"/>
      <c r="AO556" s="90"/>
      <c r="AP556" s="90"/>
      <c r="AQ556" s="90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  <c r="CB556" s="90"/>
      <c r="CC556" s="90"/>
      <c r="CD556" s="90"/>
      <c r="CE556" s="90"/>
      <c r="CF556" s="90"/>
      <c r="CG556" s="90"/>
      <c r="CH556" s="90"/>
      <c r="CI556" s="90"/>
      <c r="CJ556" s="90"/>
      <c r="CK556" s="90"/>
      <c r="CL556" s="90"/>
      <c r="CM556" s="90"/>
      <c r="CN556" s="90"/>
    </row>
    <row r="557" spans="1:92" x14ac:dyDescent="0.25">
      <c r="A557" s="73"/>
      <c r="B557" s="95"/>
      <c r="C557" s="73"/>
      <c r="I557" s="23"/>
      <c r="J557" s="62"/>
      <c r="K557" s="72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  <c r="AL557" s="90"/>
      <c r="AM557" s="90"/>
      <c r="AN557" s="90"/>
      <c r="AO557" s="90"/>
      <c r="AP557" s="90"/>
      <c r="AQ557" s="90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  <c r="CB557" s="90"/>
      <c r="CC557" s="90"/>
      <c r="CD557" s="90"/>
      <c r="CE557" s="90"/>
      <c r="CF557" s="90"/>
      <c r="CG557" s="90"/>
      <c r="CH557" s="90"/>
      <c r="CI557" s="90"/>
      <c r="CJ557" s="90"/>
      <c r="CK557" s="90"/>
      <c r="CL557" s="90"/>
      <c r="CM557" s="90"/>
      <c r="CN557" s="90"/>
    </row>
    <row r="558" spans="1:92" x14ac:dyDescent="0.25">
      <c r="A558" s="73"/>
      <c r="B558" s="95"/>
      <c r="C558" s="73"/>
      <c r="I558" s="23"/>
      <c r="J558" s="62"/>
      <c r="K558" s="72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  <c r="AM558" s="90"/>
      <c r="AN558" s="90"/>
      <c r="AO558" s="90"/>
      <c r="AP558" s="90"/>
      <c r="AQ558" s="90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  <c r="CB558" s="90"/>
      <c r="CC558" s="90"/>
      <c r="CD558" s="90"/>
      <c r="CE558" s="90"/>
      <c r="CF558" s="90"/>
      <c r="CG558" s="90"/>
      <c r="CH558" s="90"/>
      <c r="CI558" s="90"/>
      <c r="CJ558" s="90"/>
      <c r="CK558" s="90"/>
      <c r="CL558" s="90"/>
      <c r="CM558" s="90"/>
      <c r="CN558" s="90"/>
    </row>
    <row r="559" spans="1:92" x14ac:dyDescent="0.25">
      <c r="A559" s="73"/>
      <c r="B559" s="95"/>
      <c r="C559" s="73"/>
      <c r="I559" s="23"/>
      <c r="J559" s="62"/>
      <c r="K559" s="72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  <c r="AM559" s="90"/>
      <c r="AN559" s="90"/>
      <c r="AO559" s="90"/>
      <c r="AP559" s="90"/>
      <c r="AQ559" s="90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  <c r="CB559" s="90"/>
      <c r="CC559" s="90"/>
      <c r="CD559" s="90"/>
      <c r="CE559" s="90"/>
      <c r="CF559" s="90"/>
      <c r="CG559" s="90"/>
      <c r="CH559" s="90"/>
      <c r="CI559" s="90"/>
      <c r="CJ559" s="90"/>
      <c r="CK559" s="90"/>
      <c r="CL559" s="90"/>
      <c r="CM559" s="90"/>
      <c r="CN559" s="90"/>
    </row>
    <row r="560" spans="1:92" x14ac:dyDescent="0.25">
      <c r="A560" s="73"/>
      <c r="B560" s="95"/>
      <c r="C560" s="73"/>
      <c r="I560" s="23"/>
      <c r="J560" s="62"/>
      <c r="K560" s="72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  <c r="AL560" s="90"/>
      <c r="AM560" s="90"/>
      <c r="AN560" s="90"/>
      <c r="AO560" s="90"/>
      <c r="AP560" s="90"/>
      <c r="AQ560" s="90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  <c r="CB560" s="90"/>
      <c r="CC560" s="90"/>
      <c r="CD560" s="90"/>
      <c r="CE560" s="90"/>
      <c r="CF560" s="90"/>
      <c r="CG560" s="90"/>
      <c r="CH560" s="90"/>
      <c r="CI560" s="90"/>
      <c r="CJ560" s="90"/>
      <c r="CK560" s="90"/>
      <c r="CL560" s="90"/>
      <c r="CM560" s="90"/>
      <c r="CN560" s="90"/>
    </row>
    <row r="561" spans="1:92" x14ac:dyDescent="0.25">
      <c r="A561" s="73"/>
      <c r="B561" s="95"/>
      <c r="C561" s="73"/>
      <c r="I561" s="23"/>
      <c r="J561" s="62"/>
      <c r="K561" s="72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  <c r="AL561" s="90"/>
      <c r="AM561" s="90"/>
      <c r="AN561" s="90"/>
      <c r="AO561" s="90"/>
      <c r="AP561" s="90"/>
      <c r="AQ561" s="90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  <c r="CB561" s="90"/>
      <c r="CC561" s="90"/>
      <c r="CD561" s="90"/>
      <c r="CE561" s="90"/>
      <c r="CF561" s="90"/>
      <c r="CG561" s="90"/>
      <c r="CH561" s="90"/>
      <c r="CI561" s="90"/>
      <c r="CJ561" s="90"/>
      <c r="CK561" s="90"/>
      <c r="CL561" s="90"/>
      <c r="CM561" s="90"/>
      <c r="CN561" s="90"/>
    </row>
    <row r="562" spans="1:92" x14ac:dyDescent="0.25">
      <c r="A562" s="73"/>
      <c r="B562" s="95"/>
      <c r="C562" s="73"/>
      <c r="I562" s="23"/>
      <c r="J562" s="62"/>
      <c r="K562" s="72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  <c r="AL562" s="90"/>
      <c r="AM562" s="90"/>
      <c r="AN562" s="90"/>
      <c r="AO562" s="90"/>
      <c r="AP562" s="90"/>
      <c r="AQ562" s="90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  <c r="CB562" s="90"/>
      <c r="CC562" s="90"/>
      <c r="CD562" s="90"/>
      <c r="CE562" s="90"/>
      <c r="CF562" s="90"/>
      <c r="CG562" s="90"/>
      <c r="CH562" s="90"/>
      <c r="CI562" s="90"/>
      <c r="CJ562" s="90"/>
      <c r="CK562" s="90"/>
      <c r="CL562" s="90"/>
      <c r="CM562" s="90"/>
      <c r="CN562" s="90"/>
    </row>
    <row r="563" spans="1:92" x14ac:dyDescent="0.25">
      <c r="A563" s="73"/>
      <c r="B563" s="95"/>
      <c r="C563" s="73"/>
      <c r="I563" s="23"/>
      <c r="J563" s="62"/>
      <c r="K563" s="72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  <c r="AL563" s="90"/>
      <c r="AM563" s="90"/>
      <c r="AN563" s="90"/>
      <c r="AO563" s="90"/>
      <c r="AP563" s="90"/>
      <c r="AQ563" s="90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  <c r="CB563" s="90"/>
      <c r="CC563" s="90"/>
      <c r="CD563" s="90"/>
      <c r="CE563" s="90"/>
      <c r="CF563" s="90"/>
      <c r="CG563" s="90"/>
      <c r="CH563" s="90"/>
      <c r="CI563" s="90"/>
      <c r="CJ563" s="90"/>
      <c r="CK563" s="90"/>
      <c r="CL563" s="90"/>
      <c r="CM563" s="90"/>
      <c r="CN563" s="90"/>
    </row>
    <row r="564" spans="1:92" x14ac:dyDescent="0.25">
      <c r="A564" s="73"/>
      <c r="B564" s="95"/>
      <c r="C564" s="73"/>
      <c r="I564" s="23"/>
      <c r="J564" s="62"/>
      <c r="K564" s="72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  <c r="AL564" s="90"/>
      <c r="AM564" s="90"/>
      <c r="AN564" s="90"/>
      <c r="AO564" s="90"/>
      <c r="AP564" s="90"/>
      <c r="AQ564" s="90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  <c r="CB564" s="90"/>
      <c r="CC564" s="90"/>
      <c r="CD564" s="90"/>
      <c r="CE564" s="90"/>
      <c r="CF564" s="90"/>
      <c r="CG564" s="90"/>
      <c r="CH564" s="90"/>
      <c r="CI564" s="90"/>
      <c r="CJ564" s="90"/>
      <c r="CK564" s="90"/>
      <c r="CL564" s="90"/>
      <c r="CM564" s="90"/>
      <c r="CN564" s="90"/>
    </row>
    <row r="565" spans="1:92" x14ac:dyDescent="0.25">
      <c r="A565" s="73"/>
      <c r="B565" s="95"/>
      <c r="C565" s="73"/>
      <c r="I565" s="23"/>
      <c r="J565" s="62"/>
      <c r="K565" s="72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  <c r="AL565" s="90"/>
      <c r="AM565" s="90"/>
      <c r="AN565" s="90"/>
      <c r="AO565" s="90"/>
      <c r="AP565" s="90"/>
      <c r="AQ565" s="90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  <c r="CB565" s="90"/>
      <c r="CC565" s="90"/>
      <c r="CD565" s="90"/>
      <c r="CE565" s="90"/>
      <c r="CF565" s="90"/>
      <c r="CG565" s="90"/>
      <c r="CH565" s="90"/>
      <c r="CI565" s="90"/>
      <c r="CJ565" s="90"/>
      <c r="CK565" s="90"/>
      <c r="CL565" s="90"/>
      <c r="CM565" s="90"/>
      <c r="CN565" s="90"/>
    </row>
    <row r="566" spans="1:92" x14ac:dyDescent="0.25">
      <c r="A566" s="73"/>
      <c r="B566" s="95"/>
      <c r="C566" s="73"/>
      <c r="I566" s="23"/>
      <c r="J566" s="62"/>
      <c r="K566" s="72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  <c r="AL566" s="90"/>
      <c r="AM566" s="90"/>
      <c r="AN566" s="90"/>
      <c r="AO566" s="90"/>
      <c r="AP566" s="90"/>
      <c r="AQ566" s="90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  <c r="CB566" s="90"/>
      <c r="CC566" s="90"/>
      <c r="CD566" s="90"/>
      <c r="CE566" s="90"/>
      <c r="CF566" s="90"/>
      <c r="CG566" s="90"/>
      <c r="CH566" s="90"/>
      <c r="CI566" s="90"/>
      <c r="CJ566" s="90"/>
      <c r="CK566" s="90"/>
      <c r="CL566" s="90"/>
      <c r="CM566" s="90"/>
      <c r="CN566" s="90"/>
    </row>
    <row r="567" spans="1:92" x14ac:dyDescent="0.25">
      <c r="A567" s="73"/>
      <c r="B567" s="95"/>
      <c r="C567" s="73"/>
      <c r="I567" s="23"/>
      <c r="J567" s="62"/>
      <c r="K567" s="72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  <c r="AL567" s="90"/>
      <c r="AM567" s="90"/>
      <c r="AN567" s="90"/>
      <c r="AO567" s="90"/>
      <c r="AP567" s="90"/>
      <c r="AQ567" s="90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  <c r="CB567" s="90"/>
      <c r="CC567" s="90"/>
      <c r="CD567" s="90"/>
      <c r="CE567" s="90"/>
      <c r="CF567" s="90"/>
      <c r="CG567" s="90"/>
      <c r="CH567" s="90"/>
      <c r="CI567" s="90"/>
      <c r="CJ567" s="90"/>
      <c r="CK567" s="90"/>
      <c r="CL567" s="90"/>
      <c r="CM567" s="90"/>
      <c r="CN567" s="90"/>
    </row>
    <row r="568" spans="1:92" x14ac:dyDescent="0.25">
      <c r="A568" s="73"/>
      <c r="B568" s="95"/>
      <c r="C568" s="73"/>
      <c r="I568" s="23"/>
      <c r="J568" s="62"/>
      <c r="K568" s="72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  <c r="AL568" s="90"/>
      <c r="AM568" s="90"/>
      <c r="AN568" s="90"/>
      <c r="AO568" s="90"/>
      <c r="AP568" s="90"/>
      <c r="AQ568" s="90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  <c r="CB568" s="90"/>
      <c r="CC568" s="90"/>
      <c r="CD568" s="90"/>
      <c r="CE568" s="90"/>
      <c r="CF568" s="90"/>
      <c r="CG568" s="90"/>
      <c r="CH568" s="90"/>
      <c r="CI568" s="90"/>
      <c r="CJ568" s="90"/>
      <c r="CK568" s="90"/>
      <c r="CL568" s="90"/>
      <c r="CM568" s="90"/>
      <c r="CN568" s="90"/>
    </row>
    <row r="569" spans="1:92" x14ac:dyDescent="0.25">
      <c r="A569" s="73"/>
      <c r="B569" s="95"/>
      <c r="C569" s="73"/>
      <c r="I569" s="23"/>
      <c r="J569" s="62"/>
      <c r="K569" s="72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  <c r="AL569" s="90"/>
      <c r="AM569" s="90"/>
      <c r="AN569" s="90"/>
      <c r="AO569" s="90"/>
      <c r="AP569" s="90"/>
      <c r="AQ569" s="90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  <c r="CB569" s="90"/>
      <c r="CC569" s="90"/>
      <c r="CD569" s="90"/>
      <c r="CE569" s="90"/>
      <c r="CF569" s="90"/>
      <c r="CG569" s="90"/>
      <c r="CH569" s="90"/>
      <c r="CI569" s="90"/>
      <c r="CJ569" s="90"/>
      <c r="CK569" s="90"/>
      <c r="CL569" s="90"/>
      <c r="CM569" s="90"/>
      <c r="CN569" s="90"/>
    </row>
    <row r="570" spans="1:92" x14ac:dyDescent="0.25">
      <c r="A570" s="73"/>
      <c r="B570" s="95"/>
      <c r="C570" s="73"/>
      <c r="I570" s="23"/>
      <c r="J570" s="62"/>
      <c r="K570" s="72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  <c r="AL570" s="90"/>
      <c r="AM570" s="90"/>
      <c r="AN570" s="90"/>
      <c r="AO570" s="90"/>
      <c r="AP570" s="90"/>
      <c r="AQ570" s="90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  <c r="CB570" s="90"/>
      <c r="CC570" s="90"/>
      <c r="CD570" s="90"/>
      <c r="CE570" s="90"/>
      <c r="CF570" s="90"/>
      <c r="CG570" s="90"/>
      <c r="CH570" s="90"/>
      <c r="CI570" s="90"/>
      <c r="CJ570" s="90"/>
      <c r="CK570" s="90"/>
      <c r="CL570" s="90"/>
      <c r="CM570" s="90"/>
      <c r="CN570" s="90"/>
    </row>
    <row r="571" spans="1:92" x14ac:dyDescent="0.25">
      <c r="A571" s="73"/>
      <c r="B571" s="95"/>
      <c r="C571" s="73"/>
      <c r="I571" s="23"/>
      <c r="J571" s="62"/>
      <c r="K571" s="72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  <c r="AL571" s="90"/>
      <c r="AM571" s="90"/>
      <c r="AN571" s="90"/>
      <c r="AO571" s="90"/>
      <c r="AP571" s="90"/>
      <c r="AQ571" s="90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  <c r="CB571" s="90"/>
      <c r="CC571" s="90"/>
      <c r="CD571" s="90"/>
      <c r="CE571" s="90"/>
      <c r="CF571" s="90"/>
      <c r="CG571" s="90"/>
      <c r="CH571" s="90"/>
      <c r="CI571" s="90"/>
      <c r="CJ571" s="90"/>
      <c r="CK571" s="90"/>
      <c r="CL571" s="90"/>
      <c r="CM571" s="90"/>
      <c r="CN571" s="90"/>
    </row>
    <row r="572" spans="1:92" x14ac:dyDescent="0.25">
      <c r="A572" s="73"/>
      <c r="B572" s="95"/>
      <c r="C572" s="73"/>
      <c r="I572" s="23"/>
      <c r="J572" s="62"/>
      <c r="K572" s="72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  <c r="AL572" s="90"/>
      <c r="AM572" s="90"/>
      <c r="AN572" s="90"/>
      <c r="AO572" s="90"/>
      <c r="AP572" s="90"/>
      <c r="AQ572" s="90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  <c r="CB572" s="90"/>
      <c r="CC572" s="90"/>
      <c r="CD572" s="90"/>
      <c r="CE572" s="90"/>
      <c r="CF572" s="90"/>
      <c r="CG572" s="90"/>
      <c r="CH572" s="90"/>
      <c r="CI572" s="90"/>
      <c r="CJ572" s="90"/>
      <c r="CK572" s="90"/>
      <c r="CL572" s="90"/>
      <c r="CM572" s="90"/>
      <c r="CN572" s="90"/>
    </row>
    <row r="573" spans="1:92" x14ac:dyDescent="0.25">
      <c r="A573" s="73"/>
      <c r="B573" s="95"/>
      <c r="C573" s="73"/>
      <c r="I573" s="23"/>
      <c r="J573" s="62"/>
      <c r="K573" s="72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  <c r="AL573" s="90"/>
      <c r="AM573" s="90"/>
      <c r="AN573" s="90"/>
      <c r="AO573" s="90"/>
      <c r="AP573" s="90"/>
      <c r="AQ573" s="90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  <c r="CB573" s="90"/>
      <c r="CC573" s="90"/>
      <c r="CD573" s="90"/>
      <c r="CE573" s="90"/>
      <c r="CF573" s="90"/>
      <c r="CG573" s="90"/>
      <c r="CH573" s="90"/>
      <c r="CI573" s="90"/>
      <c r="CJ573" s="90"/>
      <c r="CK573" s="90"/>
      <c r="CL573" s="90"/>
      <c r="CM573" s="90"/>
      <c r="CN573" s="90"/>
    </row>
    <row r="574" spans="1:92" x14ac:dyDescent="0.25">
      <c r="A574" s="73"/>
      <c r="B574" s="95"/>
      <c r="C574" s="73"/>
      <c r="I574" s="23"/>
      <c r="J574" s="62"/>
      <c r="K574" s="72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  <c r="AM574" s="90"/>
      <c r="AN574" s="90"/>
      <c r="AO574" s="90"/>
      <c r="AP574" s="90"/>
      <c r="AQ574" s="90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  <c r="CB574" s="90"/>
      <c r="CC574" s="90"/>
      <c r="CD574" s="90"/>
      <c r="CE574" s="90"/>
      <c r="CF574" s="90"/>
      <c r="CG574" s="90"/>
      <c r="CH574" s="90"/>
      <c r="CI574" s="90"/>
      <c r="CJ574" s="90"/>
      <c r="CK574" s="90"/>
      <c r="CL574" s="90"/>
      <c r="CM574" s="90"/>
      <c r="CN574" s="90"/>
    </row>
    <row r="575" spans="1:92" x14ac:dyDescent="0.25">
      <c r="A575" s="73"/>
      <c r="B575" s="95"/>
      <c r="C575" s="73"/>
      <c r="I575" s="23"/>
      <c r="J575" s="62"/>
      <c r="K575" s="72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  <c r="AL575" s="90"/>
      <c r="AM575" s="90"/>
      <c r="AN575" s="90"/>
      <c r="AO575" s="90"/>
      <c r="AP575" s="90"/>
      <c r="AQ575" s="90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  <c r="CB575" s="90"/>
      <c r="CC575" s="90"/>
      <c r="CD575" s="90"/>
      <c r="CE575" s="90"/>
      <c r="CF575" s="90"/>
      <c r="CG575" s="90"/>
      <c r="CH575" s="90"/>
      <c r="CI575" s="90"/>
      <c r="CJ575" s="90"/>
      <c r="CK575" s="90"/>
      <c r="CL575" s="90"/>
      <c r="CM575" s="90"/>
      <c r="CN575" s="90"/>
    </row>
    <row r="576" spans="1:92" x14ac:dyDescent="0.25">
      <c r="A576" s="73"/>
      <c r="B576" s="95"/>
      <c r="C576" s="73"/>
      <c r="I576" s="23"/>
      <c r="J576" s="62"/>
      <c r="K576" s="72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  <c r="AL576" s="90"/>
      <c r="AM576" s="90"/>
      <c r="AN576" s="90"/>
      <c r="AO576" s="90"/>
      <c r="AP576" s="90"/>
      <c r="AQ576" s="90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  <c r="CB576" s="90"/>
      <c r="CC576" s="90"/>
      <c r="CD576" s="90"/>
      <c r="CE576" s="90"/>
      <c r="CF576" s="90"/>
      <c r="CG576" s="90"/>
      <c r="CH576" s="90"/>
      <c r="CI576" s="90"/>
      <c r="CJ576" s="90"/>
      <c r="CK576" s="90"/>
      <c r="CL576" s="90"/>
      <c r="CM576" s="90"/>
      <c r="CN576" s="90"/>
    </row>
    <row r="577" spans="1:92" x14ac:dyDescent="0.25">
      <c r="A577" s="73"/>
      <c r="B577" s="95"/>
      <c r="C577" s="73"/>
      <c r="I577" s="23"/>
      <c r="J577" s="62"/>
      <c r="K577" s="72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  <c r="AL577" s="90"/>
      <c r="AM577" s="90"/>
      <c r="AN577" s="90"/>
      <c r="AO577" s="90"/>
      <c r="AP577" s="90"/>
      <c r="AQ577" s="90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  <c r="CB577" s="90"/>
      <c r="CC577" s="90"/>
      <c r="CD577" s="90"/>
      <c r="CE577" s="90"/>
      <c r="CF577" s="90"/>
      <c r="CG577" s="90"/>
      <c r="CH577" s="90"/>
      <c r="CI577" s="90"/>
      <c r="CJ577" s="90"/>
      <c r="CK577" s="90"/>
      <c r="CL577" s="90"/>
      <c r="CM577" s="90"/>
      <c r="CN577" s="90"/>
    </row>
    <row r="578" spans="1:92" x14ac:dyDescent="0.25">
      <c r="A578" s="73"/>
      <c r="B578" s="95"/>
      <c r="C578" s="73"/>
      <c r="I578" s="23"/>
      <c r="J578" s="62"/>
      <c r="K578" s="72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  <c r="AM578" s="90"/>
      <c r="AN578" s="90"/>
      <c r="AO578" s="90"/>
      <c r="AP578" s="90"/>
      <c r="AQ578" s="90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  <c r="CB578" s="90"/>
      <c r="CC578" s="90"/>
      <c r="CD578" s="90"/>
      <c r="CE578" s="90"/>
      <c r="CF578" s="90"/>
      <c r="CG578" s="90"/>
      <c r="CH578" s="90"/>
      <c r="CI578" s="90"/>
      <c r="CJ578" s="90"/>
      <c r="CK578" s="90"/>
      <c r="CL578" s="90"/>
      <c r="CM578" s="90"/>
      <c r="CN578" s="90"/>
    </row>
    <row r="579" spans="1:92" x14ac:dyDescent="0.25">
      <c r="A579" s="73"/>
      <c r="B579" s="95"/>
      <c r="C579" s="73"/>
      <c r="I579" s="23"/>
      <c r="J579" s="62"/>
      <c r="K579" s="72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  <c r="AL579" s="90"/>
      <c r="AM579" s="90"/>
      <c r="AN579" s="90"/>
      <c r="AO579" s="90"/>
      <c r="AP579" s="90"/>
      <c r="AQ579" s="90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  <c r="CB579" s="90"/>
      <c r="CC579" s="90"/>
      <c r="CD579" s="90"/>
      <c r="CE579" s="90"/>
      <c r="CF579" s="90"/>
      <c r="CG579" s="90"/>
      <c r="CH579" s="90"/>
      <c r="CI579" s="90"/>
      <c r="CJ579" s="90"/>
      <c r="CK579" s="90"/>
      <c r="CL579" s="90"/>
      <c r="CM579" s="90"/>
      <c r="CN579" s="90"/>
    </row>
    <row r="580" spans="1:92" x14ac:dyDescent="0.25">
      <c r="A580" s="73"/>
      <c r="B580" s="95"/>
      <c r="C580" s="73"/>
      <c r="I580" s="23"/>
      <c r="J580" s="62"/>
      <c r="K580" s="72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  <c r="AL580" s="90"/>
      <c r="AM580" s="90"/>
      <c r="AN580" s="90"/>
      <c r="AO580" s="90"/>
      <c r="AP580" s="90"/>
      <c r="AQ580" s="90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  <c r="CB580" s="90"/>
      <c r="CC580" s="90"/>
      <c r="CD580" s="90"/>
      <c r="CE580" s="90"/>
      <c r="CF580" s="90"/>
      <c r="CG580" s="90"/>
      <c r="CH580" s="90"/>
      <c r="CI580" s="90"/>
      <c r="CJ580" s="90"/>
      <c r="CK580" s="90"/>
      <c r="CL580" s="90"/>
      <c r="CM580" s="90"/>
      <c r="CN580" s="90"/>
    </row>
    <row r="581" spans="1:92" x14ac:dyDescent="0.25">
      <c r="A581" s="73"/>
      <c r="B581" s="95"/>
      <c r="C581" s="73"/>
      <c r="I581" s="23"/>
      <c r="J581" s="62"/>
      <c r="K581" s="72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  <c r="AL581" s="90"/>
      <c r="AM581" s="90"/>
      <c r="AN581" s="90"/>
      <c r="AO581" s="90"/>
      <c r="AP581" s="90"/>
      <c r="AQ581" s="90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  <c r="CB581" s="90"/>
      <c r="CC581" s="90"/>
      <c r="CD581" s="90"/>
      <c r="CE581" s="90"/>
      <c r="CF581" s="90"/>
      <c r="CG581" s="90"/>
      <c r="CH581" s="90"/>
      <c r="CI581" s="90"/>
      <c r="CJ581" s="90"/>
      <c r="CK581" s="90"/>
      <c r="CL581" s="90"/>
      <c r="CM581" s="90"/>
      <c r="CN581" s="90"/>
    </row>
    <row r="582" spans="1:92" x14ac:dyDescent="0.25">
      <c r="A582" s="73"/>
      <c r="B582" s="95"/>
      <c r="C582" s="73"/>
      <c r="I582" s="23"/>
      <c r="J582" s="62"/>
      <c r="K582" s="72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  <c r="AM582" s="90"/>
      <c r="AN582" s="90"/>
      <c r="AO582" s="90"/>
      <c r="AP582" s="90"/>
      <c r="AQ582" s="90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  <c r="CB582" s="90"/>
      <c r="CC582" s="90"/>
      <c r="CD582" s="90"/>
      <c r="CE582" s="90"/>
      <c r="CF582" s="90"/>
      <c r="CG582" s="90"/>
      <c r="CH582" s="90"/>
      <c r="CI582" s="90"/>
      <c r="CJ582" s="90"/>
      <c r="CK582" s="90"/>
      <c r="CL582" s="90"/>
      <c r="CM582" s="90"/>
      <c r="CN582" s="90"/>
    </row>
    <row r="583" spans="1:92" x14ac:dyDescent="0.25">
      <c r="A583" s="73"/>
      <c r="B583" s="95"/>
      <c r="C583" s="73"/>
      <c r="I583" s="23"/>
      <c r="J583" s="62"/>
      <c r="K583" s="72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  <c r="AL583" s="90"/>
      <c r="AM583" s="90"/>
      <c r="AN583" s="90"/>
      <c r="AO583" s="90"/>
      <c r="AP583" s="90"/>
      <c r="AQ583" s="90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  <c r="CB583" s="90"/>
      <c r="CC583" s="90"/>
      <c r="CD583" s="90"/>
      <c r="CE583" s="90"/>
      <c r="CF583" s="90"/>
      <c r="CG583" s="90"/>
      <c r="CH583" s="90"/>
      <c r="CI583" s="90"/>
      <c r="CJ583" s="90"/>
      <c r="CK583" s="90"/>
      <c r="CL583" s="90"/>
      <c r="CM583" s="90"/>
      <c r="CN583" s="90"/>
    </row>
    <row r="584" spans="1:92" x14ac:dyDescent="0.25">
      <c r="A584" s="73"/>
      <c r="B584" s="95"/>
      <c r="C584" s="73"/>
      <c r="I584" s="23"/>
      <c r="J584" s="62"/>
      <c r="K584" s="72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  <c r="AM584" s="90"/>
      <c r="AN584" s="90"/>
      <c r="AO584" s="90"/>
      <c r="AP584" s="90"/>
      <c r="AQ584" s="90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  <c r="CB584" s="90"/>
      <c r="CC584" s="90"/>
      <c r="CD584" s="90"/>
      <c r="CE584" s="90"/>
      <c r="CF584" s="90"/>
      <c r="CG584" s="90"/>
      <c r="CH584" s="90"/>
      <c r="CI584" s="90"/>
      <c r="CJ584" s="90"/>
      <c r="CK584" s="90"/>
      <c r="CL584" s="90"/>
      <c r="CM584" s="90"/>
      <c r="CN584" s="90"/>
    </row>
    <row r="585" spans="1:92" x14ac:dyDescent="0.25">
      <c r="A585" s="73"/>
      <c r="B585" s="95"/>
      <c r="C585" s="73"/>
      <c r="I585" s="23"/>
      <c r="J585" s="62"/>
      <c r="K585" s="72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  <c r="AM585" s="90"/>
      <c r="AN585" s="90"/>
      <c r="AO585" s="90"/>
      <c r="AP585" s="90"/>
      <c r="AQ585" s="90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  <c r="CB585" s="90"/>
      <c r="CC585" s="90"/>
      <c r="CD585" s="90"/>
      <c r="CE585" s="90"/>
      <c r="CF585" s="90"/>
      <c r="CG585" s="90"/>
      <c r="CH585" s="90"/>
      <c r="CI585" s="90"/>
      <c r="CJ585" s="90"/>
      <c r="CK585" s="90"/>
      <c r="CL585" s="90"/>
      <c r="CM585" s="90"/>
      <c r="CN585" s="90"/>
    </row>
    <row r="586" spans="1:92" x14ac:dyDescent="0.25">
      <c r="A586" s="73"/>
      <c r="B586" s="95"/>
      <c r="C586" s="73"/>
      <c r="I586" s="23"/>
      <c r="J586" s="62"/>
      <c r="K586" s="72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  <c r="AM586" s="90"/>
      <c r="AN586" s="90"/>
      <c r="AO586" s="90"/>
      <c r="AP586" s="90"/>
      <c r="AQ586" s="90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  <c r="CB586" s="90"/>
      <c r="CC586" s="90"/>
      <c r="CD586" s="90"/>
      <c r="CE586" s="90"/>
      <c r="CF586" s="90"/>
      <c r="CG586" s="90"/>
      <c r="CH586" s="90"/>
      <c r="CI586" s="90"/>
      <c r="CJ586" s="90"/>
      <c r="CK586" s="90"/>
      <c r="CL586" s="90"/>
      <c r="CM586" s="90"/>
      <c r="CN586" s="90"/>
    </row>
    <row r="587" spans="1:92" x14ac:dyDescent="0.25">
      <c r="A587" s="73"/>
      <c r="B587" s="95"/>
      <c r="C587" s="73"/>
      <c r="I587" s="23"/>
      <c r="J587" s="62"/>
      <c r="K587" s="72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  <c r="AL587" s="90"/>
      <c r="AM587" s="90"/>
      <c r="AN587" s="90"/>
      <c r="AO587" s="90"/>
      <c r="AP587" s="90"/>
      <c r="AQ587" s="90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  <c r="CB587" s="90"/>
      <c r="CC587" s="90"/>
      <c r="CD587" s="90"/>
      <c r="CE587" s="90"/>
      <c r="CF587" s="90"/>
      <c r="CG587" s="90"/>
      <c r="CH587" s="90"/>
      <c r="CI587" s="90"/>
      <c r="CJ587" s="90"/>
      <c r="CK587" s="90"/>
      <c r="CL587" s="90"/>
      <c r="CM587" s="90"/>
      <c r="CN587" s="90"/>
    </row>
    <row r="588" spans="1:92" x14ac:dyDescent="0.25">
      <c r="A588" s="73"/>
      <c r="B588" s="95"/>
      <c r="C588" s="73"/>
      <c r="I588" s="23"/>
      <c r="J588" s="62"/>
      <c r="K588" s="72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  <c r="AL588" s="90"/>
      <c r="AM588" s="90"/>
      <c r="AN588" s="90"/>
      <c r="AO588" s="90"/>
      <c r="AP588" s="90"/>
      <c r="AQ588" s="90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  <c r="CB588" s="90"/>
      <c r="CC588" s="90"/>
      <c r="CD588" s="90"/>
      <c r="CE588" s="90"/>
      <c r="CF588" s="90"/>
      <c r="CG588" s="90"/>
      <c r="CH588" s="90"/>
      <c r="CI588" s="90"/>
      <c r="CJ588" s="90"/>
      <c r="CK588" s="90"/>
      <c r="CL588" s="90"/>
      <c r="CM588" s="90"/>
      <c r="CN588" s="90"/>
    </row>
    <row r="589" spans="1:92" x14ac:dyDescent="0.25">
      <c r="A589" s="73"/>
      <c r="B589" s="95"/>
      <c r="C589" s="73"/>
      <c r="I589" s="23"/>
      <c r="J589" s="62"/>
      <c r="K589" s="72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  <c r="AL589" s="90"/>
      <c r="AM589" s="90"/>
      <c r="AN589" s="90"/>
      <c r="AO589" s="90"/>
      <c r="AP589" s="90"/>
      <c r="AQ589" s="90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  <c r="CB589" s="90"/>
      <c r="CC589" s="90"/>
      <c r="CD589" s="90"/>
      <c r="CE589" s="90"/>
      <c r="CF589" s="90"/>
      <c r="CG589" s="90"/>
      <c r="CH589" s="90"/>
      <c r="CI589" s="90"/>
      <c r="CJ589" s="90"/>
      <c r="CK589" s="90"/>
      <c r="CL589" s="90"/>
      <c r="CM589" s="90"/>
      <c r="CN589" s="90"/>
    </row>
    <row r="590" spans="1:92" x14ac:dyDescent="0.25">
      <c r="A590" s="73"/>
      <c r="B590" s="95"/>
      <c r="C590" s="73"/>
      <c r="I590" s="23"/>
      <c r="J590" s="62"/>
      <c r="K590" s="72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  <c r="AL590" s="90"/>
      <c r="AM590" s="90"/>
      <c r="AN590" s="90"/>
      <c r="AO590" s="90"/>
      <c r="AP590" s="90"/>
      <c r="AQ590" s="90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  <c r="CB590" s="90"/>
      <c r="CC590" s="90"/>
      <c r="CD590" s="90"/>
      <c r="CE590" s="90"/>
      <c r="CF590" s="90"/>
      <c r="CG590" s="90"/>
      <c r="CH590" s="90"/>
      <c r="CI590" s="90"/>
      <c r="CJ590" s="90"/>
      <c r="CK590" s="90"/>
      <c r="CL590" s="90"/>
      <c r="CM590" s="90"/>
      <c r="CN590" s="90"/>
    </row>
    <row r="591" spans="1:92" x14ac:dyDescent="0.25">
      <c r="A591" s="73"/>
      <c r="B591" s="95"/>
      <c r="C591" s="73"/>
      <c r="I591" s="23"/>
      <c r="J591" s="62"/>
      <c r="K591" s="72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  <c r="AL591" s="90"/>
      <c r="AM591" s="90"/>
      <c r="AN591" s="90"/>
      <c r="AO591" s="90"/>
      <c r="AP591" s="90"/>
      <c r="AQ591" s="90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  <c r="CB591" s="90"/>
      <c r="CC591" s="90"/>
      <c r="CD591" s="90"/>
      <c r="CE591" s="90"/>
      <c r="CF591" s="90"/>
      <c r="CG591" s="90"/>
      <c r="CH591" s="90"/>
      <c r="CI591" s="90"/>
      <c r="CJ591" s="90"/>
      <c r="CK591" s="90"/>
      <c r="CL591" s="90"/>
      <c r="CM591" s="90"/>
      <c r="CN591" s="90"/>
    </row>
    <row r="592" spans="1:92" x14ac:dyDescent="0.25">
      <c r="A592" s="73"/>
      <c r="B592" s="95"/>
      <c r="C592" s="73"/>
      <c r="I592" s="23"/>
      <c r="J592" s="62"/>
      <c r="K592" s="72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  <c r="AL592" s="90"/>
      <c r="AM592" s="90"/>
      <c r="AN592" s="90"/>
      <c r="AO592" s="90"/>
      <c r="AP592" s="90"/>
      <c r="AQ592" s="90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  <c r="CB592" s="90"/>
      <c r="CC592" s="90"/>
      <c r="CD592" s="90"/>
      <c r="CE592" s="90"/>
      <c r="CF592" s="90"/>
      <c r="CG592" s="90"/>
      <c r="CH592" s="90"/>
      <c r="CI592" s="90"/>
      <c r="CJ592" s="90"/>
      <c r="CK592" s="90"/>
      <c r="CL592" s="90"/>
      <c r="CM592" s="90"/>
      <c r="CN592" s="90"/>
    </row>
    <row r="593" spans="1:92" x14ac:dyDescent="0.25">
      <c r="A593" s="73"/>
      <c r="B593" s="95"/>
      <c r="C593" s="73"/>
      <c r="I593" s="23"/>
      <c r="J593" s="62"/>
      <c r="K593" s="72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  <c r="AL593" s="90"/>
      <c r="AM593" s="90"/>
      <c r="AN593" s="90"/>
      <c r="AO593" s="90"/>
      <c r="AP593" s="90"/>
      <c r="AQ593" s="90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  <c r="CB593" s="90"/>
      <c r="CC593" s="90"/>
      <c r="CD593" s="90"/>
      <c r="CE593" s="90"/>
      <c r="CF593" s="90"/>
      <c r="CG593" s="90"/>
      <c r="CH593" s="90"/>
      <c r="CI593" s="90"/>
      <c r="CJ593" s="90"/>
      <c r="CK593" s="90"/>
      <c r="CL593" s="90"/>
      <c r="CM593" s="90"/>
      <c r="CN593" s="90"/>
    </row>
    <row r="594" spans="1:92" x14ac:dyDescent="0.25">
      <c r="A594" s="73"/>
      <c r="B594" s="95"/>
      <c r="C594" s="73"/>
      <c r="I594" s="23"/>
      <c r="J594" s="62"/>
      <c r="K594" s="72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  <c r="AL594" s="90"/>
      <c r="AM594" s="90"/>
      <c r="AN594" s="90"/>
      <c r="AO594" s="90"/>
      <c r="AP594" s="90"/>
      <c r="AQ594" s="90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  <c r="CB594" s="90"/>
      <c r="CC594" s="90"/>
      <c r="CD594" s="90"/>
      <c r="CE594" s="90"/>
      <c r="CF594" s="90"/>
      <c r="CG594" s="90"/>
      <c r="CH594" s="90"/>
      <c r="CI594" s="90"/>
      <c r="CJ594" s="90"/>
      <c r="CK594" s="90"/>
      <c r="CL594" s="90"/>
      <c r="CM594" s="90"/>
      <c r="CN594" s="90"/>
    </row>
    <row r="595" spans="1:92" x14ac:dyDescent="0.25">
      <c r="A595" s="73"/>
      <c r="B595" s="95"/>
      <c r="C595" s="73"/>
      <c r="I595" s="23"/>
      <c r="J595" s="62"/>
      <c r="K595" s="72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  <c r="AL595" s="90"/>
      <c r="AM595" s="90"/>
      <c r="AN595" s="90"/>
      <c r="AO595" s="90"/>
      <c r="AP595" s="90"/>
      <c r="AQ595" s="90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  <c r="CB595" s="90"/>
      <c r="CC595" s="90"/>
      <c r="CD595" s="90"/>
      <c r="CE595" s="90"/>
      <c r="CF595" s="90"/>
      <c r="CG595" s="90"/>
      <c r="CH595" s="90"/>
      <c r="CI595" s="90"/>
      <c r="CJ595" s="90"/>
      <c r="CK595" s="90"/>
      <c r="CL595" s="90"/>
      <c r="CM595" s="90"/>
      <c r="CN595" s="90"/>
    </row>
    <row r="596" spans="1:92" x14ac:dyDescent="0.25">
      <c r="A596" s="73"/>
      <c r="B596" s="95"/>
      <c r="C596" s="73"/>
      <c r="I596" s="23"/>
      <c r="J596" s="62"/>
      <c r="K596" s="72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  <c r="AL596" s="90"/>
      <c r="AM596" s="90"/>
      <c r="AN596" s="90"/>
      <c r="AO596" s="90"/>
      <c r="AP596" s="90"/>
      <c r="AQ596" s="90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  <c r="CB596" s="90"/>
      <c r="CC596" s="90"/>
      <c r="CD596" s="90"/>
      <c r="CE596" s="90"/>
      <c r="CF596" s="90"/>
      <c r="CG596" s="90"/>
      <c r="CH596" s="90"/>
      <c r="CI596" s="90"/>
      <c r="CJ596" s="90"/>
      <c r="CK596" s="90"/>
      <c r="CL596" s="90"/>
      <c r="CM596" s="90"/>
      <c r="CN596" s="90"/>
    </row>
    <row r="597" spans="1:92" x14ac:dyDescent="0.25">
      <c r="A597" s="73"/>
      <c r="B597" s="95"/>
      <c r="C597" s="73"/>
      <c r="I597" s="23"/>
      <c r="J597" s="62"/>
      <c r="K597" s="72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  <c r="AL597" s="90"/>
      <c r="AM597" s="90"/>
      <c r="AN597" s="90"/>
      <c r="AO597" s="90"/>
      <c r="AP597" s="90"/>
      <c r="AQ597" s="90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  <c r="CB597" s="90"/>
      <c r="CC597" s="90"/>
      <c r="CD597" s="90"/>
      <c r="CE597" s="90"/>
      <c r="CF597" s="90"/>
      <c r="CG597" s="90"/>
      <c r="CH597" s="90"/>
      <c r="CI597" s="90"/>
      <c r="CJ597" s="90"/>
      <c r="CK597" s="90"/>
      <c r="CL597" s="90"/>
      <c r="CM597" s="90"/>
      <c r="CN597" s="90"/>
    </row>
    <row r="598" spans="1:92" x14ac:dyDescent="0.25">
      <c r="A598" s="73"/>
      <c r="B598" s="95"/>
      <c r="C598" s="73"/>
      <c r="I598" s="23"/>
      <c r="J598" s="62"/>
      <c r="K598" s="72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  <c r="AL598" s="90"/>
      <c r="AM598" s="90"/>
      <c r="AN598" s="90"/>
      <c r="AO598" s="90"/>
      <c r="AP598" s="90"/>
      <c r="AQ598" s="90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  <c r="CB598" s="90"/>
      <c r="CC598" s="90"/>
      <c r="CD598" s="90"/>
      <c r="CE598" s="90"/>
      <c r="CF598" s="90"/>
      <c r="CG598" s="90"/>
      <c r="CH598" s="90"/>
      <c r="CI598" s="90"/>
      <c r="CJ598" s="90"/>
      <c r="CK598" s="90"/>
      <c r="CL598" s="90"/>
      <c r="CM598" s="90"/>
      <c r="CN598" s="90"/>
    </row>
    <row r="599" spans="1:92" x14ac:dyDescent="0.25">
      <c r="A599" s="73"/>
      <c r="B599" s="95"/>
      <c r="C599" s="73"/>
      <c r="I599" s="23"/>
      <c r="J599" s="62"/>
      <c r="K599" s="72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  <c r="AL599" s="90"/>
      <c r="AM599" s="90"/>
      <c r="AN599" s="90"/>
      <c r="AO599" s="90"/>
      <c r="AP599" s="90"/>
      <c r="AQ599" s="90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  <c r="CB599" s="90"/>
      <c r="CC599" s="90"/>
      <c r="CD599" s="90"/>
      <c r="CE599" s="90"/>
      <c r="CF599" s="90"/>
      <c r="CG599" s="90"/>
      <c r="CH599" s="90"/>
      <c r="CI599" s="90"/>
      <c r="CJ599" s="90"/>
      <c r="CK599" s="90"/>
      <c r="CL599" s="90"/>
      <c r="CM599" s="90"/>
      <c r="CN599" s="90"/>
    </row>
    <row r="600" spans="1:92" x14ac:dyDescent="0.25">
      <c r="A600" s="73"/>
      <c r="B600" s="95"/>
      <c r="C600" s="73"/>
      <c r="I600" s="23"/>
      <c r="J600" s="62"/>
      <c r="K600" s="72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  <c r="AL600" s="90"/>
      <c r="AM600" s="90"/>
      <c r="AN600" s="90"/>
      <c r="AO600" s="90"/>
      <c r="AP600" s="90"/>
      <c r="AQ600" s="90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  <c r="CB600" s="90"/>
      <c r="CC600" s="90"/>
      <c r="CD600" s="90"/>
      <c r="CE600" s="90"/>
      <c r="CF600" s="90"/>
      <c r="CG600" s="90"/>
      <c r="CH600" s="90"/>
      <c r="CI600" s="90"/>
      <c r="CJ600" s="90"/>
      <c r="CK600" s="90"/>
      <c r="CL600" s="90"/>
      <c r="CM600" s="90"/>
      <c r="CN600" s="90"/>
    </row>
    <row r="601" spans="1:92" x14ac:dyDescent="0.25">
      <c r="A601" s="73"/>
      <c r="B601" s="95"/>
      <c r="C601" s="73"/>
      <c r="I601" s="23"/>
      <c r="J601" s="62"/>
      <c r="K601" s="72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  <c r="AL601" s="90"/>
      <c r="AM601" s="90"/>
      <c r="AN601" s="90"/>
      <c r="AO601" s="90"/>
      <c r="AP601" s="90"/>
      <c r="AQ601" s="90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  <c r="CB601" s="90"/>
      <c r="CC601" s="90"/>
      <c r="CD601" s="90"/>
      <c r="CE601" s="90"/>
      <c r="CF601" s="90"/>
      <c r="CG601" s="90"/>
      <c r="CH601" s="90"/>
      <c r="CI601" s="90"/>
      <c r="CJ601" s="90"/>
      <c r="CK601" s="90"/>
      <c r="CL601" s="90"/>
      <c r="CM601" s="90"/>
      <c r="CN601" s="90"/>
    </row>
    <row r="602" spans="1:92" x14ac:dyDescent="0.25">
      <c r="A602" s="73"/>
      <c r="B602" s="95"/>
      <c r="C602" s="73"/>
      <c r="I602" s="23"/>
      <c r="J602" s="62"/>
      <c r="K602" s="72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  <c r="AL602" s="90"/>
      <c r="AM602" s="90"/>
      <c r="AN602" s="90"/>
      <c r="AO602" s="90"/>
      <c r="AP602" s="90"/>
      <c r="AQ602" s="90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  <c r="CB602" s="90"/>
      <c r="CC602" s="90"/>
      <c r="CD602" s="90"/>
      <c r="CE602" s="90"/>
      <c r="CF602" s="90"/>
      <c r="CG602" s="90"/>
      <c r="CH602" s="90"/>
      <c r="CI602" s="90"/>
      <c r="CJ602" s="90"/>
      <c r="CK602" s="90"/>
      <c r="CL602" s="90"/>
      <c r="CM602" s="90"/>
      <c r="CN602" s="90"/>
    </row>
    <row r="603" spans="1:92" x14ac:dyDescent="0.25">
      <c r="A603" s="73"/>
      <c r="B603" s="95"/>
      <c r="C603" s="73"/>
      <c r="I603" s="23"/>
      <c r="J603" s="62"/>
      <c r="K603" s="72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  <c r="AL603" s="90"/>
      <c r="AM603" s="90"/>
      <c r="AN603" s="90"/>
      <c r="AO603" s="90"/>
      <c r="AP603" s="90"/>
      <c r="AQ603" s="90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  <c r="CB603" s="90"/>
      <c r="CC603" s="90"/>
      <c r="CD603" s="90"/>
      <c r="CE603" s="90"/>
      <c r="CF603" s="90"/>
      <c r="CG603" s="90"/>
      <c r="CH603" s="90"/>
      <c r="CI603" s="90"/>
      <c r="CJ603" s="90"/>
      <c r="CK603" s="90"/>
      <c r="CL603" s="90"/>
      <c r="CM603" s="90"/>
      <c r="CN603" s="90"/>
    </row>
    <row r="604" spans="1:92" x14ac:dyDescent="0.25">
      <c r="A604" s="73"/>
      <c r="B604" s="95"/>
      <c r="C604" s="73"/>
      <c r="I604" s="23"/>
      <c r="J604" s="62"/>
      <c r="K604" s="72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  <c r="AL604" s="90"/>
      <c r="AM604" s="90"/>
      <c r="AN604" s="90"/>
      <c r="AO604" s="90"/>
      <c r="AP604" s="90"/>
      <c r="AQ604" s="90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  <c r="CB604" s="90"/>
      <c r="CC604" s="90"/>
      <c r="CD604" s="90"/>
      <c r="CE604" s="90"/>
      <c r="CF604" s="90"/>
      <c r="CG604" s="90"/>
      <c r="CH604" s="90"/>
      <c r="CI604" s="90"/>
      <c r="CJ604" s="90"/>
      <c r="CK604" s="90"/>
      <c r="CL604" s="90"/>
      <c r="CM604" s="90"/>
      <c r="CN604" s="90"/>
    </row>
    <row r="605" spans="1:92" x14ac:dyDescent="0.25">
      <c r="A605" s="73"/>
      <c r="B605" s="95"/>
      <c r="C605" s="73"/>
      <c r="I605" s="23"/>
      <c r="J605" s="62"/>
      <c r="K605" s="72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  <c r="AL605" s="90"/>
      <c r="AM605" s="90"/>
      <c r="AN605" s="90"/>
      <c r="AO605" s="90"/>
      <c r="AP605" s="90"/>
      <c r="AQ605" s="90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  <c r="CB605" s="90"/>
      <c r="CC605" s="90"/>
      <c r="CD605" s="90"/>
      <c r="CE605" s="90"/>
      <c r="CF605" s="90"/>
      <c r="CG605" s="90"/>
      <c r="CH605" s="90"/>
      <c r="CI605" s="90"/>
      <c r="CJ605" s="90"/>
      <c r="CK605" s="90"/>
      <c r="CL605" s="90"/>
      <c r="CM605" s="90"/>
      <c r="CN605" s="90"/>
    </row>
    <row r="606" spans="1:92" x14ac:dyDescent="0.25">
      <c r="A606" s="73"/>
      <c r="B606" s="95"/>
      <c r="C606" s="73"/>
      <c r="I606" s="23"/>
      <c r="J606" s="62"/>
      <c r="K606" s="72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  <c r="AL606" s="90"/>
      <c r="AM606" s="90"/>
      <c r="AN606" s="90"/>
      <c r="AO606" s="90"/>
      <c r="AP606" s="90"/>
      <c r="AQ606" s="90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  <c r="CB606" s="90"/>
      <c r="CC606" s="90"/>
      <c r="CD606" s="90"/>
      <c r="CE606" s="90"/>
      <c r="CF606" s="90"/>
      <c r="CG606" s="90"/>
      <c r="CH606" s="90"/>
      <c r="CI606" s="90"/>
      <c r="CJ606" s="90"/>
      <c r="CK606" s="90"/>
      <c r="CL606" s="90"/>
      <c r="CM606" s="90"/>
      <c r="CN606" s="90"/>
    </row>
    <row r="607" spans="1:92" x14ac:dyDescent="0.25">
      <c r="A607" s="73"/>
      <c r="B607" s="95"/>
      <c r="C607" s="73"/>
      <c r="I607" s="23"/>
      <c r="J607" s="62"/>
      <c r="K607" s="72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  <c r="AL607" s="90"/>
      <c r="AM607" s="90"/>
      <c r="AN607" s="90"/>
      <c r="AO607" s="90"/>
      <c r="AP607" s="90"/>
      <c r="AQ607" s="90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  <c r="CB607" s="90"/>
      <c r="CC607" s="90"/>
      <c r="CD607" s="90"/>
      <c r="CE607" s="90"/>
      <c r="CF607" s="90"/>
      <c r="CG607" s="90"/>
      <c r="CH607" s="90"/>
      <c r="CI607" s="90"/>
      <c r="CJ607" s="90"/>
      <c r="CK607" s="90"/>
      <c r="CL607" s="90"/>
      <c r="CM607" s="90"/>
      <c r="CN607" s="90"/>
    </row>
    <row r="608" spans="1:92" x14ac:dyDescent="0.25">
      <c r="A608" s="73"/>
      <c r="B608" s="95"/>
      <c r="C608" s="73"/>
      <c r="I608" s="23"/>
      <c r="J608" s="62"/>
      <c r="K608" s="72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  <c r="AL608" s="90"/>
      <c r="AM608" s="90"/>
      <c r="AN608" s="90"/>
      <c r="AO608" s="90"/>
      <c r="AP608" s="90"/>
      <c r="AQ608" s="90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  <c r="CB608" s="90"/>
      <c r="CC608" s="90"/>
      <c r="CD608" s="90"/>
      <c r="CE608" s="90"/>
      <c r="CF608" s="90"/>
      <c r="CG608" s="90"/>
      <c r="CH608" s="90"/>
      <c r="CI608" s="90"/>
      <c r="CJ608" s="90"/>
      <c r="CK608" s="90"/>
      <c r="CL608" s="90"/>
      <c r="CM608" s="90"/>
      <c r="CN608" s="90"/>
    </row>
    <row r="609" spans="1:92" x14ac:dyDescent="0.25">
      <c r="A609" s="73"/>
      <c r="B609" s="95"/>
      <c r="C609" s="73"/>
      <c r="I609" s="23"/>
      <c r="J609" s="62"/>
      <c r="K609" s="72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  <c r="AL609" s="90"/>
      <c r="AM609" s="90"/>
      <c r="AN609" s="90"/>
      <c r="AO609" s="90"/>
      <c r="AP609" s="90"/>
      <c r="AQ609" s="90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  <c r="CB609" s="90"/>
      <c r="CC609" s="90"/>
      <c r="CD609" s="90"/>
      <c r="CE609" s="90"/>
      <c r="CF609" s="90"/>
      <c r="CG609" s="90"/>
      <c r="CH609" s="90"/>
      <c r="CI609" s="90"/>
      <c r="CJ609" s="90"/>
      <c r="CK609" s="90"/>
      <c r="CL609" s="90"/>
      <c r="CM609" s="90"/>
      <c r="CN609" s="90"/>
    </row>
    <row r="610" spans="1:92" x14ac:dyDescent="0.25">
      <c r="A610" s="73"/>
      <c r="B610" s="95"/>
      <c r="C610" s="73"/>
      <c r="I610" s="23"/>
      <c r="J610" s="62"/>
      <c r="K610" s="72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  <c r="AL610" s="90"/>
      <c r="AM610" s="90"/>
      <c r="AN610" s="90"/>
      <c r="AO610" s="90"/>
      <c r="AP610" s="90"/>
      <c r="AQ610" s="90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  <c r="CB610" s="90"/>
      <c r="CC610" s="90"/>
      <c r="CD610" s="90"/>
      <c r="CE610" s="90"/>
      <c r="CF610" s="90"/>
      <c r="CG610" s="90"/>
      <c r="CH610" s="90"/>
      <c r="CI610" s="90"/>
      <c r="CJ610" s="90"/>
      <c r="CK610" s="90"/>
      <c r="CL610" s="90"/>
      <c r="CM610" s="90"/>
      <c r="CN610" s="90"/>
    </row>
    <row r="611" spans="1:92" x14ac:dyDescent="0.25">
      <c r="A611" s="73"/>
      <c r="B611" s="95"/>
      <c r="C611" s="73"/>
      <c r="I611" s="23"/>
      <c r="J611" s="62"/>
      <c r="K611" s="72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  <c r="AL611" s="90"/>
      <c r="AM611" s="90"/>
      <c r="AN611" s="90"/>
      <c r="AO611" s="90"/>
      <c r="AP611" s="90"/>
      <c r="AQ611" s="90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  <c r="CB611" s="90"/>
      <c r="CC611" s="90"/>
      <c r="CD611" s="90"/>
      <c r="CE611" s="90"/>
      <c r="CF611" s="90"/>
      <c r="CG611" s="90"/>
      <c r="CH611" s="90"/>
      <c r="CI611" s="90"/>
      <c r="CJ611" s="90"/>
      <c r="CK611" s="90"/>
      <c r="CL611" s="90"/>
      <c r="CM611" s="90"/>
      <c r="CN611" s="90"/>
    </row>
    <row r="612" spans="1:92" x14ac:dyDescent="0.25">
      <c r="A612" s="73"/>
      <c r="B612" s="95"/>
      <c r="C612" s="73"/>
      <c r="I612" s="23"/>
      <c r="J612" s="62"/>
      <c r="K612" s="72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  <c r="AE612" s="90"/>
      <c r="AF612" s="90"/>
      <c r="AG612" s="90"/>
      <c r="AH612" s="90"/>
      <c r="AI612" s="90"/>
      <c r="AJ612" s="90"/>
      <c r="AK612" s="90"/>
      <c r="AL612" s="90"/>
      <c r="AM612" s="90"/>
      <c r="AN612" s="90"/>
      <c r="AO612" s="90"/>
      <c r="AP612" s="90"/>
      <c r="AQ612" s="90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  <c r="CB612" s="90"/>
      <c r="CC612" s="90"/>
      <c r="CD612" s="90"/>
      <c r="CE612" s="90"/>
      <c r="CF612" s="90"/>
      <c r="CG612" s="90"/>
      <c r="CH612" s="90"/>
      <c r="CI612" s="90"/>
      <c r="CJ612" s="90"/>
      <c r="CK612" s="90"/>
      <c r="CL612" s="90"/>
      <c r="CM612" s="90"/>
      <c r="CN612" s="90"/>
    </row>
    <row r="613" spans="1:92" x14ac:dyDescent="0.25">
      <c r="A613" s="73"/>
      <c r="B613" s="95"/>
      <c r="C613" s="73"/>
      <c r="I613" s="23"/>
      <c r="J613" s="62"/>
      <c r="K613" s="72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  <c r="AL613" s="90"/>
      <c r="AM613" s="90"/>
      <c r="AN613" s="90"/>
      <c r="AO613" s="90"/>
      <c r="AP613" s="90"/>
      <c r="AQ613" s="90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  <c r="CB613" s="90"/>
      <c r="CC613" s="90"/>
      <c r="CD613" s="90"/>
      <c r="CE613" s="90"/>
      <c r="CF613" s="90"/>
      <c r="CG613" s="90"/>
      <c r="CH613" s="90"/>
      <c r="CI613" s="90"/>
      <c r="CJ613" s="90"/>
      <c r="CK613" s="90"/>
      <c r="CL613" s="90"/>
      <c r="CM613" s="90"/>
      <c r="CN613" s="90"/>
    </row>
    <row r="614" spans="1:92" x14ac:dyDescent="0.25">
      <c r="A614" s="73"/>
      <c r="B614" s="95"/>
      <c r="C614" s="73"/>
      <c r="I614" s="23"/>
      <c r="J614" s="62"/>
      <c r="K614" s="72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F614" s="90"/>
      <c r="AG614" s="90"/>
      <c r="AH614" s="90"/>
      <c r="AI614" s="90"/>
      <c r="AJ614" s="90"/>
      <c r="AK614" s="90"/>
      <c r="AL614" s="90"/>
      <c r="AM614" s="90"/>
      <c r="AN614" s="90"/>
      <c r="AO614" s="90"/>
      <c r="AP614" s="90"/>
      <c r="AQ614" s="90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  <c r="CB614" s="90"/>
      <c r="CC614" s="90"/>
      <c r="CD614" s="90"/>
      <c r="CE614" s="90"/>
      <c r="CF614" s="90"/>
      <c r="CG614" s="90"/>
      <c r="CH614" s="90"/>
      <c r="CI614" s="90"/>
      <c r="CJ614" s="90"/>
      <c r="CK614" s="90"/>
      <c r="CL614" s="90"/>
      <c r="CM614" s="90"/>
      <c r="CN614" s="90"/>
    </row>
    <row r="615" spans="1:92" x14ac:dyDescent="0.25">
      <c r="A615" s="73"/>
      <c r="B615" s="95"/>
      <c r="C615" s="73"/>
      <c r="I615" s="23"/>
      <c r="J615" s="62"/>
      <c r="K615" s="72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  <c r="AE615" s="90"/>
      <c r="AF615" s="90"/>
      <c r="AG615" s="90"/>
      <c r="AH615" s="90"/>
      <c r="AI615" s="90"/>
      <c r="AJ615" s="90"/>
      <c r="AK615" s="90"/>
      <c r="AL615" s="90"/>
      <c r="AM615" s="90"/>
      <c r="AN615" s="90"/>
      <c r="AO615" s="90"/>
      <c r="AP615" s="90"/>
      <c r="AQ615" s="90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  <c r="CB615" s="90"/>
      <c r="CC615" s="90"/>
      <c r="CD615" s="90"/>
      <c r="CE615" s="90"/>
      <c r="CF615" s="90"/>
      <c r="CG615" s="90"/>
      <c r="CH615" s="90"/>
      <c r="CI615" s="90"/>
      <c r="CJ615" s="90"/>
      <c r="CK615" s="90"/>
      <c r="CL615" s="90"/>
      <c r="CM615" s="90"/>
      <c r="CN615" s="90"/>
    </row>
    <row r="616" spans="1:92" x14ac:dyDescent="0.25">
      <c r="A616" s="73"/>
      <c r="B616" s="95"/>
      <c r="C616" s="73"/>
      <c r="I616" s="23"/>
      <c r="J616" s="62"/>
      <c r="K616" s="72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  <c r="AE616" s="90"/>
      <c r="AF616" s="90"/>
      <c r="AG616" s="90"/>
      <c r="AH616" s="90"/>
      <c r="AI616" s="90"/>
      <c r="AJ616" s="90"/>
      <c r="AK616" s="90"/>
      <c r="AL616" s="90"/>
      <c r="AM616" s="90"/>
      <c r="AN616" s="90"/>
      <c r="AO616" s="90"/>
      <c r="AP616" s="90"/>
      <c r="AQ616" s="90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  <c r="CB616" s="90"/>
      <c r="CC616" s="90"/>
      <c r="CD616" s="90"/>
      <c r="CE616" s="90"/>
      <c r="CF616" s="90"/>
      <c r="CG616" s="90"/>
      <c r="CH616" s="90"/>
      <c r="CI616" s="90"/>
      <c r="CJ616" s="90"/>
      <c r="CK616" s="90"/>
      <c r="CL616" s="90"/>
      <c r="CM616" s="90"/>
      <c r="CN616" s="90"/>
    </row>
    <row r="617" spans="1:92" x14ac:dyDescent="0.25">
      <c r="A617" s="73"/>
      <c r="B617" s="95"/>
      <c r="C617" s="73"/>
      <c r="I617" s="23"/>
      <c r="J617" s="62"/>
      <c r="K617" s="72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  <c r="AE617" s="90"/>
      <c r="AF617" s="90"/>
      <c r="AG617" s="90"/>
      <c r="AH617" s="90"/>
      <c r="AI617" s="90"/>
      <c r="AJ617" s="90"/>
      <c r="AK617" s="90"/>
      <c r="AL617" s="90"/>
      <c r="AM617" s="90"/>
      <c r="AN617" s="90"/>
      <c r="AO617" s="90"/>
      <c r="AP617" s="90"/>
      <c r="AQ617" s="90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  <c r="CB617" s="90"/>
      <c r="CC617" s="90"/>
      <c r="CD617" s="90"/>
      <c r="CE617" s="90"/>
      <c r="CF617" s="90"/>
      <c r="CG617" s="90"/>
      <c r="CH617" s="90"/>
      <c r="CI617" s="90"/>
      <c r="CJ617" s="90"/>
      <c r="CK617" s="90"/>
      <c r="CL617" s="90"/>
      <c r="CM617" s="90"/>
      <c r="CN617" s="90"/>
    </row>
    <row r="618" spans="1:92" x14ac:dyDescent="0.25">
      <c r="A618" s="73"/>
      <c r="B618" s="95"/>
      <c r="C618" s="73"/>
      <c r="I618" s="23"/>
      <c r="J618" s="62"/>
      <c r="K618" s="72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  <c r="AG618" s="90"/>
      <c r="AH618" s="90"/>
      <c r="AI618" s="90"/>
      <c r="AJ618" s="90"/>
      <c r="AK618" s="90"/>
      <c r="AL618" s="90"/>
      <c r="AM618" s="90"/>
      <c r="AN618" s="90"/>
      <c r="AO618" s="90"/>
      <c r="AP618" s="90"/>
      <c r="AQ618" s="90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  <c r="CB618" s="90"/>
      <c r="CC618" s="90"/>
      <c r="CD618" s="90"/>
      <c r="CE618" s="90"/>
      <c r="CF618" s="90"/>
      <c r="CG618" s="90"/>
      <c r="CH618" s="90"/>
      <c r="CI618" s="90"/>
      <c r="CJ618" s="90"/>
      <c r="CK618" s="90"/>
      <c r="CL618" s="90"/>
      <c r="CM618" s="90"/>
      <c r="CN618" s="90"/>
    </row>
    <row r="619" spans="1:92" x14ac:dyDescent="0.25">
      <c r="A619" s="73"/>
      <c r="B619" s="95"/>
      <c r="C619" s="73"/>
      <c r="I619" s="23"/>
      <c r="J619" s="62"/>
      <c r="K619" s="72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  <c r="AE619" s="90"/>
      <c r="AF619" s="90"/>
      <c r="AG619" s="90"/>
      <c r="AH619" s="90"/>
      <c r="AI619" s="90"/>
      <c r="AJ619" s="90"/>
      <c r="AK619" s="90"/>
      <c r="AL619" s="90"/>
      <c r="AM619" s="90"/>
      <c r="AN619" s="90"/>
      <c r="AO619" s="90"/>
      <c r="AP619" s="90"/>
      <c r="AQ619" s="90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  <c r="CB619" s="90"/>
      <c r="CC619" s="90"/>
      <c r="CD619" s="90"/>
      <c r="CE619" s="90"/>
      <c r="CF619" s="90"/>
      <c r="CG619" s="90"/>
      <c r="CH619" s="90"/>
      <c r="CI619" s="90"/>
      <c r="CJ619" s="90"/>
      <c r="CK619" s="90"/>
      <c r="CL619" s="90"/>
      <c r="CM619" s="90"/>
      <c r="CN619" s="90"/>
    </row>
    <row r="620" spans="1:92" x14ac:dyDescent="0.25">
      <c r="A620" s="73"/>
      <c r="B620" s="95"/>
      <c r="C620" s="73"/>
      <c r="I620" s="23"/>
      <c r="J620" s="62"/>
      <c r="K620" s="72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  <c r="AE620" s="90"/>
      <c r="AF620" s="90"/>
      <c r="AG620" s="90"/>
      <c r="AH620" s="90"/>
      <c r="AI620" s="90"/>
      <c r="AJ620" s="90"/>
      <c r="AK620" s="90"/>
      <c r="AL620" s="90"/>
      <c r="AM620" s="90"/>
      <c r="AN620" s="90"/>
      <c r="AO620" s="90"/>
      <c r="AP620" s="90"/>
      <c r="AQ620" s="90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  <c r="CB620" s="90"/>
      <c r="CC620" s="90"/>
      <c r="CD620" s="90"/>
      <c r="CE620" s="90"/>
      <c r="CF620" s="90"/>
      <c r="CG620" s="90"/>
      <c r="CH620" s="90"/>
      <c r="CI620" s="90"/>
      <c r="CJ620" s="90"/>
      <c r="CK620" s="90"/>
      <c r="CL620" s="90"/>
      <c r="CM620" s="90"/>
      <c r="CN620" s="90"/>
    </row>
    <row r="621" spans="1:92" x14ac:dyDescent="0.25">
      <c r="A621" s="73"/>
      <c r="B621" s="95"/>
      <c r="C621" s="73"/>
      <c r="I621" s="23"/>
      <c r="J621" s="62"/>
      <c r="K621" s="72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  <c r="AE621" s="90"/>
      <c r="AF621" s="90"/>
      <c r="AG621" s="90"/>
      <c r="AH621" s="90"/>
      <c r="AI621" s="90"/>
      <c r="AJ621" s="90"/>
      <c r="AK621" s="90"/>
      <c r="AL621" s="90"/>
      <c r="AM621" s="90"/>
      <c r="AN621" s="90"/>
      <c r="AO621" s="90"/>
      <c r="AP621" s="90"/>
      <c r="AQ621" s="90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  <c r="CB621" s="90"/>
      <c r="CC621" s="90"/>
      <c r="CD621" s="90"/>
      <c r="CE621" s="90"/>
      <c r="CF621" s="90"/>
      <c r="CG621" s="90"/>
      <c r="CH621" s="90"/>
      <c r="CI621" s="90"/>
      <c r="CJ621" s="90"/>
      <c r="CK621" s="90"/>
      <c r="CL621" s="90"/>
      <c r="CM621" s="90"/>
      <c r="CN621" s="90"/>
    </row>
    <row r="622" spans="1:92" x14ac:dyDescent="0.25">
      <c r="A622" s="73"/>
      <c r="B622" s="95"/>
      <c r="C622" s="73"/>
      <c r="I622" s="23"/>
      <c r="J622" s="62"/>
      <c r="K622" s="72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0"/>
      <c r="AJ622" s="90"/>
      <c r="AK622" s="90"/>
      <c r="AL622" s="90"/>
      <c r="AM622" s="90"/>
      <c r="AN622" s="90"/>
      <c r="AO622" s="90"/>
      <c r="AP622" s="90"/>
      <c r="AQ622" s="90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  <c r="CB622" s="90"/>
      <c r="CC622" s="90"/>
      <c r="CD622" s="90"/>
      <c r="CE622" s="90"/>
      <c r="CF622" s="90"/>
      <c r="CG622" s="90"/>
      <c r="CH622" s="90"/>
      <c r="CI622" s="90"/>
      <c r="CJ622" s="90"/>
      <c r="CK622" s="90"/>
      <c r="CL622" s="90"/>
      <c r="CM622" s="90"/>
      <c r="CN622" s="90"/>
    </row>
    <row r="623" spans="1:92" x14ac:dyDescent="0.25">
      <c r="A623" s="73"/>
      <c r="B623" s="95"/>
      <c r="C623" s="73"/>
      <c r="I623" s="23"/>
      <c r="J623" s="62"/>
      <c r="K623" s="72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  <c r="AE623" s="90"/>
      <c r="AF623" s="90"/>
      <c r="AG623" s="90"/>
      <c r="AH623" s="90"/>
      <c r="AI623" s="90"/>
      <c r="AJ623" s="90"/>
      <c r="AK623" s="90"/>
      <c r="AL623" s="90"/>
      <c r="AM623" s="90"/>
      <c r="AN623" s="90"/>
      <c r="AO623" s="90"/>
      <c r="AP623" s="90"/>
      <c r="AQ623" s="90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  <c r="CB623" s="90"/>
      <c r="CC623" s="90"/>
      <c r="CD623" s="90"/>
      <c r="CE623" s="90"/>
      <c r="CF623" s="90"/>
      <c r="CG623" s="90"/>
      <c r="CH623" s="90"/>
      <c r="CI623" s="90"/>
      <c r="CJ623" s="90"/>
      <c r="CK623" s="90"/>
      <c r="CL623" s="90"/>
      <c r="CM623" s="90"/>
      <c r="CN623" s="90"/>
    </row>
    <row r="624" spans="1:92" x14ac:dyDescent="0.25">
      <c r="A624" s="73"/>
      <c r="B624" s="95"/>
      <c r="C624" s="73"/>
      <c r="I624" s="23"/>
      <c r="J624" s="62"/>
      <c r="K624" s="72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  <c r="AE624" s="90"/>
      <c r="AF624" s="90"/>
      <c r="AG624" s="90"/>
      <c r="AH624" s="90"/>
      <c r="AI624" s="90"/>
      <c r="AJ624" s="90"/>
      <c r="AK624" s="90"/>
      <c r="AL624" s="90"/>
      <c r="AM624" s="90"/>
      <c r="AN624" s="90"/>
      <c r="AO624" s="90"/>
      <c r="AP624" s="90"/>
      <c r="AQ624" s="90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  <c r="CB624" s="90"/>
      <c r="CC624" s="90"/>
      <c r="CD624" s="90"/>
      <c r="CE624" s="90"/>
      <c r="CF624" s="90"/>
      <c r="CG624" s="90"/>
      <c r="CH624" s="90"/>
      <c r="CI624" s="90"/>
      <c r="CJ624" s="90"/>
      <c r="CK624" s="90"/>
      <c r="CL624" s="90"/>
      <c r="CM624" s="90"/>
      <c r="CN624" s="90"/>
    </row>
    <row r="625" spans="1:92" x14ac:dyDescent="0.25">
      <c r="A625" s="73"/>
      <c r="B625" s="95"/>
      <c r="C625" s="73"/>
      <c r="I625" s="23"/>
      <c r="J625" s="62"/>
      <c r="K625" s="72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  <c r="AE625" s="90"/>
      <c r="AF625" s="90"/>
      <c r="AG625" s="90"/>
      <c r="AH625" s="90"/>
      <c r="AI625" s="90"/>
      <c r="AJ625" s="90"/>
      <c r="AK625" s="90"/>
      <c r="AL625" s="90"/>
      <c r="AM625" s="90"/>
      <c r="AN625" s="90"/>
      <c r="AO625" s="90"/>
      <c r="AP625" s="90"/>
      <c r="AQ625" s="90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  <c r="CB625" s="90"/>
      <c r="CC625" s="90"/>
      <c r="CD625" s="90"/>
      <c r="CE625" s="90"/>
      <c r="CF625" s="90"/>
      <c r="CG625" s="90"/>
      <c r="CH625" s="90"/>
      <c r="CI625" s="90"/>
      <c r="CJ625" s="90"/>
      <c r="CK625" s="90"/>
      <c r="CL625" s="90"/>
      <c r="CM625" s="90"/>
      <c r="CN625" s="90"/>
    </row>
    <row r="626" spans="1:92" x14ac:dyDescent="0.25">
      <c r="A626" s="73"/>
      <c r="B626" s="95"/>
      <c r="C626" s="73"/>
      <c r="I626" s="23"/>
      <c r="J626" s="62"/>
      <c r="K626" s="72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  <c r="AE626" s="90"/>
      <c r="AF626" s="90"/>
      <c r="AG626" s="90"/>
      <c r="AH626" s="90"/>
      <c r="AI626" s="90"/>
      <c r="AJ626" s="90"/>
      <c r="AK626" s="90"/>
      <c r="AL626" s="90"/>
      <c r="AM626" s="90"/>
      <c r="AN626" s="90"/>
      <c r="AO626" s="90"/>
      <c r="AP626" s="90"/>
      <c r="AQ626" s="90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  <c r="CB626" s="90"/>
      <c r="CC626" s="90"/>
      <c r="CD626" s="90"/>
      <c r="CE626" s="90"/>
      <c r="CF626" s="90"/>
      <c r="CG626" s="90"/>
      <c r="CH626" s="90"/>
      <c r="CI626" s="90"/>
      <c r="CJ626" s="90"/>
      <c r="CK626" s="90"/>
      <c r="CL626" s="90"/>
      <c r="CM626" s="90"/>
      <c r="CN626" s="90"/>
    </row>
    <row r="627" spans="1:92" x14ac:dyDescent="0.25">
      <c r="A627" s="73"/>
      <c r="B627" s="95"/>
      <c r="C627" s="73"/>
      <c r="I627" s="23"/>
      <c r="J627" s="62"/>
      <c r="K627" s="72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  <c r="AE627" s="90"/>
      <c r="AF627" s="90"/>
      <c r="AG627" s="90"/>
      <c r="AH627" s="90"/>
      <c r="AI627" s="90"/>
      <c r="AJ627" s="90"/>
      <c r="AK627" s="90"/>
      <c r="AL627" s="90"/>
      <c r="AM627" s="90"/>
      <c r="AN627" s="90"/>
      <c r="AO627" s="90"/>
      <c r="AP627" s="90"/>
      <c r="AQ627" s="90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  <c r="CB627" s="90"/>
      <c r="CC627" s="90"/>
      <c r="CD627" s="90"/>
      <c r="CE627" s="90"/>
      <c r="CF627" s="90"/>
      <c r="CG627" s="90"/>
      <c r="CH627" s="90"/>
      <c r="CI627" s="90"/>
      <c r="CJ627" s="90"/>
      <c r="CK627" s="90"/>
      <c r="CL627" s="90"/>
      <c r="CM627" s="90"/>
      <c r="CN627" s="90"/>
    </row>
    <row r="628" spans="1:92" x14ac:dyDescent="0.25">
      <c r="A628" s="73"/>
      <c r="B628" s="95"/>
      <c r="C628" s="73"/>
      <c r="I628" s="23"/>
      <c r="J628" s="62"/>
      <c r="K628" s="72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  <c r="AE628" s="90"/>
      <c r="AF628" s="90"/>
      <c r="AG628" s="90"/>
      <c r="AH628" s="90"/>
      <c r="AI628" s="90"/>
      <c r="AJ628" s="90"/>
      <c r="AK628" s="90"/>
      <c r="AL628" s="90"/>
      <c r="AM628" s="90"/>
      <c r="AN628" s="90"/>
      <c r="AO628" s="90"/>
      <c r="AP628" s="90"/>
      <c r="AQ628" s="90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  <c r="CB628" s="90"/>
      <c r="CC628" s="90"/>
      <c r="CD628" s="90"/>
      <c r="CE628" s="90"/>
      <c r="CF628" s="90"/>
      <c r="CG628" s="90"/>
      <c r="CH628" s="90"/>
      <c r="CI628" s="90"/>
      <c r="CJ628" s="90"/>
      <c r="CK628" s="90"/>
      <c r="CL628" s="90"/>
      <c r="CM628" s="90"/>
      <c r="CN628" s="90"/>
    </row>
    <row r="629" spans="1:92" x14ac:dyDescent="0.25">
      <c r="A629" s="73"/>
      <c r="B629" s="95"/>
      <c r="C629" s="73"/>
      <c r="I629" s="23"/>
      <c r="J629" s="62"/>
      <c r="K629" s="72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  <c r="AE629" s="90"/>
      <c r="AF629" s="90"/>
      <c r="AG629" s="90"/>
      <c r="AH629" s="90"/>
      <c r="AI629" s="90"/>
      <c r="AJ629" s="90"/>
      <c r="AK629" s="90"/>
      <c r="AL629" s="90"/>
      <c r="AM629" s="90"/>
      <c r="AN629" s="90"/>
      <c r="AO629" s="90"/>
      <c r="AP629" s="90"/>
      <c r="AQ629" s="90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  <c r="CB629" s="90"/>
      <c r="CC629" s="90"/>
      <c r="CD629" s="90"/>
      <c r="CE629" s="90"/>
      <c r="CF629" s="90"/>
      <c r="CG629" s="90"/>
      <c r="CH629" s="90"/>
      <c r="CI629" s="90"/>
      <c r="CJ629" s="90"/>
      <c r="CK629" s="90"/>
      <c r="CL629" s="90"/>
      <c r="CM629" s="90"/>
      <c r="CN629" s="90"/>
    </row>
    <row r="630" spans="1:92" x14ac:dyDescent="0.25">
      <c r="A630" s="73"/>
      <c r="B630" s="95"/>
      <c r="C630" s="73"/>
      <c r="I630" s="23"/>
      <c r="J630" s="62"/>
      <c r="K630" s="72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  <c r="AE630" s="90"/>
      <c r="AF630" s="90"/>
      <c r="AG630" s="90"/>
      <c r="AH630" s="90"/>
      <c r="AI630" s="90"/>
      <c r="AJ630" s="90"/>
      <c r="AK630" s="90"/>
      <c r="AL630" s="90"/>
      <c r="AM630" s="90"/>
      <c r="AN630" s="90"/>
      <c r="AO630" s="90"/>
      <c r="AP630" s="90"/>
      <c r="AQ630" s="90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  <c r="CB630" s="90"/>
      <c r="CC630" s="90"/>
      <c r="CD630" s="90"/>
      <c r="CE630" s="90"/>
      <c r="CF630" s="90"/>
      <c r="CG630" s="90"/>
      <c r="CH630" s="90"/>
      <c r="CI630" s="90"/>
      <c r="CJ630" s="90"/>
      <c r="CK630" s="90"/>
      <c r="CL630" s="90"/>
      <c r="CM630" s="90"/>
      <c r="CN630" s="90"/>
    </row>
    <row r="631" spans="1:92" x14ac:dyDescent="0.25">
      <c r="A631" s="73"/>
      <c r="B631" s="95"/>
      <c r="C631" s="73"/>
      <c r="I631" s="23"/>
      <c r="J631" s="62"/>
      <c r="K631" s="72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  <c r="AG631" s="90"/>
      <c r="AH631" s="90"/>
      <c r="AI631" s="90"/>
      <c r="AJ631" s="90"/>
      <c r="AK631" s="90"/>
      <c r="AL631" s="90"/>
      <c r="AM631" s="90"/>
      <c r="AN631" s="90"/>
      <c r="AO631" s="90"/>
      <c r="AP631" s="90"/>
      <c r="AQ631" s="90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  <c r="CB631" s="90"/>
      <c r="CC631" s="90"/>
      <c r="CD631" s="90"/>
      <c r="CE631" s="90"/>
      <c r="CF631" s="90"/>
      <c r="CG631" s="90"/>
      <c r="CH631" s="90"/>
      <c r="CI631" s="90"/>
      <c r="CJ631" s="90"/>
      <c r="CK631" s="90"/>
      <c r="CL631" s="90"/>
      <c r="CM631" s="90"/>
      <c r="CN631" s="90"/>
    </row>
    <row r="632" spans="1:92" x14ac:dyDescent="0.25">
      <c r="A632" s="73"/>
      <c r="B632" s="95"/>
      <c r="C632" s="73"/>
      <c r="I632" s="23"/>
      <c r="J632" s="62"/>
      <c r="K632" s="72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  <c r="AM632" s="90"/>
      <c r="AN632" s="90"/>
      <c r="AO632" s="90"/>
      <c r="AP632" s="90"/>
      <c r="AQ632" s="90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  <c r="CB632" s="90"/>
      <c r="CC632" s="90"/>
      <c r="CD632" s="90"/>
      <c r="CE632" s="90"/>
      <c r="CF632" s="90"/>
      <c r="CG632" s="90"/>
      <c r="CH632" s="90"/>
      <c r="CI632" s="90"/>
      <c r="CJ632" s="90"/>
      <c r="CK632" s="90"/>
      <c r="CL632" s="90"/>
      <c r="CM632" s="90"/>
      <c r="CN632" s="90"/>
    </row>
    <row r="633" spans="1:92" x14ac:dyDescent="0.25">
      <c r="A633" s="73"/>
      <c r="B633" s="95"/>
      <c r="C633" s="73"/>
      <c r="I633" s="23"/>
      <c r="J633" s="62"/>
      <c r="K633" s="72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  <c r="AM633" s="90"/>
      <c r="AN633" s="90"/>
      <c r="AO633" s="90"/>
      <c r="AP633" s="90"/>
      <c r="AQ633" s="90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  <c r="CB633" s="90"/>
      <c r="CC633" s="90"/>
      <c r="CD633" s="90"/>
      <c r="CE633" s="90"/>
      <c r="CF633" s="90"/>
      <c r="CG633" s="90"/>
      <c r="CH633" s="90"/>
      <c r="CI633" s="90"/>
      <c r="CJ633" s="90"/>
      <c r="CK633" s="90"/>
      <c r="CL633" s="90"/>
      <c r="CM633" s="90"/>
      <c r="CN633" s="90"/>
    </row>
    <row r="634" spans="1:92" x14ac:dyDescent="0.25">
      <c r="A634" s="73"/>
      <c r="B634" s="95"/>
      <c r="C634" s="73"/>
      <c r="I634" s="23"/>
      <c r="J634" s="62"/>
      <c r="K634" s="72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  <c r="AJ634" s="90"/>
      <c r="AK634" s="90"/>
      <c r="AL634" s="90"/>
      <c r="AM634" s="90"/>
      <c r="AN634" s="90"/>
      <c r="AO634" s="90"/>
      <c r="AP634" s="90"/>
      <c r="AQ634" s="90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  <c r="CB634" s="90"/>
      <c r="CC634" s="90"/>
      <c r="CD634" s="90"/>
      <c r="CE634" s="90"/>
      <c r="CF634" s="90"/>
      <c r="CG634" s="90"/>
      <c r="CH634" s="90"/>
      <c r="CI634" s="90"/>
      <c r="CJ634" s="90"/>
      <c r="CK634" s="90"/>
      <c r="CL634" s="90"/>
      <c r="CM634" s="90"/>
      <c r="CN634" s="90"/>
    </row>
    <row r="635" spans="1:92" x14ac:dyDescent="0.25">
      <c r="A635" s="73"/>
      <c r="B635" s="95"/>
      <c r="C635" s="73"/>
      <c r="I635" s="23"/>
      <c r="J635" s="62"/>
      <c r="K635" s="72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  <c r="AJ635" s="90"/>
      <c r="AK635" s="90"/>
      <c r="AL635" s="90"/>
      <c r="AM635" s="90"/>
      <c r="AN635" s="90"/>
      <c r="AO635" s="90"/>
      <c r="AP635" s="90"/>
      <c r="AQ635" s="90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  <c r="CB635" s="90"/>
      <c r="CC635" s="90"/>
      <c r="CD635" s="90"/>
      <c r="CE635" s="90"/>
      <c r="CF635" s="90"/>
      <c r="CG635" s="90"/>
      <c r="CH635" s="90"/>
      <c r="CI635" s="90"/>
      <c r="CJ635" s="90"/>
      <c r="CK635" s="90"/>
      <c r="CL635" s="90"/>
      <c r="CM635" s="90"/>
      <c r="CN635" s="90"/>
    </row>
    <row r="636" spans="1:92" x14ac:dyDescent="0.25">
      <c r="A636" s="73"/>
      <c r="B636" s="95"/>
      <c r="C636" s="73"/>
      <c r="I636" s="23"/>
      <c r="J636" s="62"/>
      <c r="K636" s="72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  <c r="AJ636" s="90"/>
      <c r="AK636" s="90"/>
      <c r="AL636" s="90"/>
      <c r="AM636" s="90"/>
      <c r="AN636" s="90"/>
      <c r="AO636" s="90"/>
      <c r="AP636" s="90"/>
      <c r="AQ636" s="90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  <c r="CB636" s="90"/>
      <c r="CC636" s="90"/>
      <c r="CD636" s="90"/>
      <c r="CE636" s="90"/>
      <c r="CF636" s="90"/>
      <c r="CG636" s="90"/>
      <c r="CH636" s="90"/>
      <c r="CI636" s="90"/>
      <c r="CJ636" s="90"/>
      <c r="CK636" s="90"/>
      <c r="CL636" s="90"/>
      <c r="CM636" s="90"/>
      <c r="CN636" s="90"/>
    </row>
    <row r="637" spans="1:92" x14ac:dyDescent="0.25">
      <c r="A637" s="73"/>
      <c r="B637" s="95"/>
      <c r="C637" s="73"/>
      <c r="I637" s="23"/>
      <c r="J637" s="62"/>
      <c r="K637" s="72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  <c r="AJ637" s="90"/>
      <c r="AK637" s="90"/>
      <c r="AL637" s="90"/>
      <c r="AM637" s="90"/>
      <c r="AN637" s="90"/>
      <c r="AO637" s="90"/>
      <c r="AP637" s="90"/>
      <c r="AQ637" s="90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  <c r="CB637" s="90"/>
      <c r="CC637" s="90"/>
      <c r="CD637" s="90"/>
      <c r="CE637" s="90"/>
      <c r="CF637" s="90"/>
      <c r="CG637" s="90"/>
      <c r="CH637" s="90"/>
      <c r="CI637" s="90"/>
      <c r="CJ637" s="90"/>
      <c r="CK637" s="90"/>
      <c r="CL637" s="90"/>
      <c r="CM637" s="90"/>
      <c r="CN637" s="90"/>
    </row>
    <row r="638" spans="1:92" x14ac:dyDescent="0.25">
      <c r="A638" s="73"/>
      <c r="B638" s="95"/>
      <c r="C638" s="73"/>
      <c r="I638" s="23"/>
      <c r="J638" s="62"/>
      <c r="K638" s="72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  <c r="AJ638" s="90"/>
      <c r="AK638" s="90"/>
      <c r="AL638" s="90"/>
      <c r="AM638" s="90"/>
      <c r="AN638" s="90"/>
      <c r="AO638" s="90"/>
      <c r="AP638" s="90"/>
      <c r="AQ638" s="90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  <c r="CB638" s="90"/>
      <c r="CC638" s="90"/>
      <c r="CD638" s="90"/>
      <c r="CE638" s="90"/>
      <c r="CF638" s="90"/>
      <c r="CG638" s="90"/>
      <c r="CH638" s="90"/>
      <c r="CI638" s="90"/>
      <c r="CJ638" s="90"/>
      <c r="CK638" s="90"/>
      <c r="CL638" s="90"/>
      <c r="CM638" s="90"/>
      <c r="CN638" s="90"/>
    </row>
    <row r="639" spans="1:92" x14ac:dyDescent="0.25">
      <c r="A639" s="73"/>
      <c r="B639" s="95"/>
      <c r="C639" s="73"/>
      <c r="I639" s="23"/>
      <c r="J639" s="62"/>
      <c r="K639" s="72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  <c r="AJ639" s="90"/>
      <c r="AK639" s="90"/>
      <c r="AL639" s="90"/>
      <c r="AM639" s="90"/>
      <c r="AN639" s="90"/>
      <c r="AO639" s="90"/>
      <c r="AP639" s="90"/>
      <c r="AQ639" s="90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  <c r="CB639" s="90"/>
      <c r="CC639" s="90"/>
      <c r="CD639" s="90"/>
      <c r="CE639" s="90"/>
      <c r="CF639" s="90"/>
      <c r="CG639" s="90"/>
      <c r="CH639" s="90"/>
      <c r="CI639" s="90"/>
      <c r="CJ639" s="90"/>
      <c r="CK639" s="90"/>
      <c r="CL639" s="90"/>
      <c r="CM639" s="90"/>
      <c r="CN639" s="90"/>
    </row>
    <row r="640" spans="1:92" x14ac:dyDescent="0.25">
      <c r="A640" s="73"/>
      <c r="B640" s="95"/>
      <c r="C640" s="73"/>
      <c r="I640" s="23"/>
      <c r="J640" s="62"/>
      <c r="K640" s="72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  <c r="AM640" s="90"/>
      <c r="AN640" s="90"/>
      <c r="AO640" s="90"/>
      <c r="AP640" s="90"/>
      <c r="AQ640" s="90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  <c r="CB640" s="90"/>
      <c r="CC640" s="90"/>
      <c r="CD640" s="90"/>
      <c r="CE640" s="90"/>
      <c r="CF640" s="90"/>
      <c r="CG640" s="90"/>
      <c r="CH640" s="90"/>
      <c r="CI640" s="90"/>
      <c r="CJ640" s="90"/>
      <c r="CK640" s="90"/>
      <c r="CL640" s="90"/>
      <c r="CM640" s="90"/>
      <c r="CN640" s="90"/>
    </row>
    <row r="641" spans="1:92" x14ac:dyDescent="0.25">
      <c r="A641" s="73"/>
      <c r="B641" s="95"/>
      <c r="C641" s="73"/>
      <c r="I641" s="23"/>
      <c r="J641" s="62"/>
      <c r="K641" s="72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  <c r="AJ641" s="90"/>
      <c r="AK641" s="90"/>
      <c r="AL641" s="90"/>
      <c r="AM641" s="90"/>
      <c r="AN641" s="90"/>
      <c r="AO641" s="90"/>
      <c r="AP641" s="90"/>
      <c r="AQ641" s="90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  <c r="CB641" s="90"/>
      <c r="CC641" s="90"/>
      <c r="CD641" s="90"/>
      <c r="CE641" s="90"/>
      <c r="CF641" s="90"/>
      <c r="CG641" s="90"/>
      <c r="CH641" s="90"/>
      <c r="CI641" s="90"/>
      <c r="CJ641" s="90"/>
      <c r="CK641" s="90"/>
      <c r="CL641" s="90"/>
      <c r="CM641" s="90"/>
      <c r="CN641" s="90"/>
    </row>
    <row r="642" spans="1:92" x14ac:dyDescent="0.25">
      <c r="A642" s="73"/>
      <c r="B642" s="95"/>
      <c r="C642" s="73"/>
      <c r="I642" s="23"/>
      <c r="J642" s="62"/>
      <c r="K642" s="72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  <c r="AJ642" s="90"/>
      <c r="AK642" s="90"/>
      <c r="AL642" s="90"/>
      <c r="AM642" s="90"/>
      <c r="AN642" s="90"/>
      <c r="AO642" s="90"/>
      <c r="AP642" s="90"/>
      <c r="AQ642" s="90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  <c r="CB642" s="90"/>
      <c r="CC642" s="90"/>
      <c r="CD642" s="90"/>
      <c r="CE642" s="90"/>
      <c r="CF642" s="90"/>
      <c r="CG642" s="90"/>
      <c r="CH642" s="90"/>
      <c r="CI642" s="90"/>
      <c r="CJ642" s="90"/>
      <c r="CK642" s="90"/>
      <c r="CL642" s="90"/>
      <c r="CM642" s="90"/>
      <c r="CN642" s="90"/>
    </row>
    <row r="643" spans="1:92" x14ac:dyDescent="0.25">
      <c r="A643" s="73"/>
      <c r="B643" s="95"/>
      <c r="C643" s="73"/>
      <c r="I643" s="23"/>
      <c r="J643" s="62"/>
      <c r="K643" s="72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  <c r="AJ643" s="90"/>
      <c r="AK643" s="90"/>
      <c r="AL643" s="90"/>
      <c r="AM643" s="90"/>
      <c r="AN643" s="90"/>
      <c r="AO643" s="90"/>
      <c r="AP643" s="90"/>
      <c r="AQ643" s="90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  <c r="CB643" s="90"/>
      <c r="CC643" s="90"/>
      <c r="CD643" s="90"/>
      <c r="CE643" s="90"/>
      <c r="CF643" s="90"/>
      <c r="CG643" s="90"/>
      <c r="CH643" s="90"/>
      <c r="CI643" s="90"/>
      <c r="CJ643" s="90"/>
      <c r="CK643" s="90"/>
      <c r="CL643" s="90"/>
      <c r="CM643" s="90"/>
      <c r="CN643" s="90"/>
    </row>
    <row r="644" spans="1:92" x14ac:dyDescent="0.25">
      <c r="A644" s="73"/>
      <c r="B644" s="95"/>
      <c r="C644" s="73"/>
      <c r="I644" s="23"/>
      <c r="J644" s="62"/>
      <c r="K644" s="72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  <c r="AJ644" s="90"/>
      <c r="AK644" s="90"/>
      <c r="AL644" s="90"/>
      <c r="AM644" s="90"/>
      <c r="AN644" s="90"/>
      <c r="AO644" s="90"/>
      <c r="AP644" s="90"/>
      <c r="AQ644" s="90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  <c r="CB644" s="90"/>
      <c r="CC644" s="90"/>
      <c r="CD644" s="90"/>
      <c r="CE644" s="90"/>
      <c r="CF644" s="90"/>
      <c r="CG644" s="90"/>
      <c r="CH644" s="90"/>
      <c r="CI644" s="90"/>
      <c r="CJ644" s="90"/>
      <c r="CK644" s="90"/>
      <c r="CL644" s="90"/>
      <c r="CM644" s="90"/>
      <c r="CN644" s="90"/>
    </row>
    <row r="645" spans="1:92" x14ac:dyDescent="0.25">
      <c r="A645" s="73"/>
      <c r="B645" s="95"/>
      <c r="C645" s="73"/>
      <c r="I645" s="23"/>
      <c r="J645" s="62"/>
      <c r="K645" s="72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  <c r="AJ645" s="90"/>
      <c r="AK645" s="90"/>
      <c r="AL645" s="90"/>
      <c r="AM645" s="90"/>
      <c r="AN645" s="90"/>
      <c r="AO645" s="90"/>
      <c r="AP645" s="90"/>
      <c r="AQ645" s="90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  <c r="CB645" s="90"/>
      <c r="CC645" s="90"/>
      <c r="CD645" s="90"/>
      <c r="CE645" s="90"/>
      <c r="CF645" s="90"/>
      <c r="CG645" s="90"/>
      <c r="CH645" s="90"/>
      <c r="CI645" s="90"/>
      <c r="CJ645" s="90"/>
      <c r="CK645" s="90"/>
      <c r="CL645" s="90"/>
      <c r="CM645" s="90"/>
      <c r="CN645" s="90"/>
    </row>
    <row r="646" spans="1:92" x14ac:dyDescent="0.25">
      <c r="A646" s="73"/>
      <c r="B646" s="95"/>
      <c r="C646" s="73"/>
      <c r="I646" s="23"/>
      <c r="J646" s="62"/>
      <c r="K646" s="72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  <c r="AJ646" s="90"/>
      <c r="AK646" s="90"/>
      <c r="AL646" s="90"/>
      <c r="AM646" s="90"/>
      <c r="AN646" s="90"/>
      <c r="AO646" s="90"/>
      <c r="AP646" s="90"/>
      <c r="AQ646" s="90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  <c r="CB646" s="90"/>
      <c r="CC646" s="90"/>
      <c r="CD646" s="90"/>
      <c r="CE646" s="90"/>
      <c r="CF646" s="90"/>
      <c r="CG646" s="90"/>
      <c r="CH646" s="90"/>
      <c r="CI646" s="90"/>
      <c r="CJ646" s="90"/>
      <c r="CK646" s="90"/>
      <c r="CL646" s="90"/>
      <c r="CM646" s="90"/>
      <c r="CN646" s="90"/>
    </row>
    <row r="647" spans="1:92" x14ac:dyDescent="0.25">
      <c r="A647" s="73"/>
      <c r="B647" s="95"/>
      <c r="C647" s="73"/>
      <c r="I647" s="23"/>
      <c r="J647" s="62"/>
      <c r="K647" s="72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  <c r="AJ647" s="90"/>
      <c r="AK647" s="90"/>
      <c r="AL647" s="90"/>
      <c r="AM647" s="90"/>
      <c r="AN647" s="90"/>
      <c r="AO647" s="90"/>
      <c r="AP647" s="90"/>
      <c r="AQ647" s="90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  <c r="CB647" s="90"/>
      <c r="CC647" s="90"/>
      <c r="CD647" s="90"/>
      <c r="CE647" s="90"/>
      <c r="CF647" s="90"/>
      <c r="CG647" s="90"/>
      <c r="CH647" s="90"/>
      <c r="CI647" s="90"/>
      <c r="CJ647" s="90"/>
      <c r="CK647" s="90"/>
      <c r="CL647" s="90"/>
      <c r="CM647" s="90"/>
      <c r="CN647" s="90"/>
    </row>
    <row r="648" spans="1:92" x14ac:dyDescent="0.25">
      <c r="A648" s="73"/>
      <c r="B648" s="95"/>
      <c r="C648" s="73"/>
      <c r="I648" s="23"/>
      <c r="J648" s="62"/>
      <c r="K648" s="72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  <c r="AJ648" s="90"/>
      <c r="AK648" s="90"/>
      <c r="AL648" s="90"/>
      <c r="AM648" s="90"/>
      <c r="AN648" s="90"/>
      <c r="AO648" s="90"/>
      <c r="AP648" s="90"/>
      <c r="AQ648" s="90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  <c r="CB648" s="90"/>
      <c r="CC648" s="90"/>
      <c r="CD648" s="90"/>
      <c r="CE648" s="90"/>
      <c r="CF648" s="90"/>
      <c r="CG648" s="90"/>
      <c r="CH648" s="90"/>
      <c r="CI648" s="90"/>
      <c r="CJ648" s="90"/>
      <c r="CK648" s="90"/>
      <c r="CL648" s="90"/>
      <c r="CM648" s="90"/>
      <c r="CN648" s="90"/>
    </row>
    <row r="649" spans="1:92" x14ac:dyDescent="0.25">
      <c r="A649" s="73"/>
      <c r="B649" s="95"/>
      <c r="C649" s="73"/>
      <c r="I649" s="23"/>
      <c r="J649" s="62"/>
      <c r="K649" s="72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  <c r="AJ649" s="90"/>
      <c r="AK649" s="90"/>
      <c r="AL649" s="90"/>
      <c r="AM649" s="90"/>
      <c r="AN649" s="90"/>
      <c r="AO649" s="90"/>
      <c r="AP649" s="90"/>
      <c r="AQ649" s="90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  <c r="CB649" s="90"/>
      <c r="CC649" s="90"/>
      <c r="CD649" s="90"/>
      <c r="CE649" s="90"/>
      <c r="CF649" s="90"/>
      <c r="CG649" s="90"/>
      <c r="CH649" s="90"/>
      <c r="CI649" s="90"/>
      <c r="CJ649" s="90"/>
      <c r="CK649" s="90"/>
      <c r="CL649" s="90"/>
      <c r="CM649" s="90"/>
      <c r="CN649" s="90"/>
    </row>
    <row r="650" spans="1:92" x14ac:dyDescent="0.25">
      <c r="A650" s="73"/>
      <c r="B650" s="95"/>
      <c r="C650" s="73"/>
      <c r="I650" s="23"/>
      <c r="J650" s="62"/>
      <c r="K650" s="72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  <c r="AJ650" s="90"/>
      <c r="AK650" s="90"/>
      <c r="AL650" s="90"/>
      <c r="AM650" s="90"/>
      <c r="AN650" s="90"/>
      <c r="AO650" s="90"/>
      <c r="AP650" s="90"/>
      <c r="AQ650" s="90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  <c r="CB650" s="90"/>
      <c r="CC650" s="90"/>
      <c r="CD650" s="90"/>
      <c r="CE650" s="90"/>
      <c r="CF650" s="90"/>
      <c r="CG650" s="90"/>
      <c r="CH650" s="90"/>
      <c r="CI650" s="90"/>
      <c r="CJ650" s="90"/>
      <c r="CK650" s="90"/>
      <c r="CL650" s="90"/>
      <c r="CM650" s="90"/>
      <c r="CN650" s="90"/>
    </row>
    <row r="651" spans="1:92" x14ac:dyDescent="0.25">
      <c r="A651" s="73"/>
      <c r="B651" s="95"/>
      <c r="C651" s="73"/>
      <c r="I651" s="23"/>
      <c r="J651" s="62"/>
      <c r="K651" s="72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  <c r="AJ651" s="90"/>
      <c r="AK651" s="90"/>
      <c r="AL651" s="90"/>
      <c r="AM651" s="90"/>
      <c r="AN651" s="90"/>
      <c r="AO651" s="90"/>
      <c r="AP651" s="90"/>
      <c r="AQ651" s="90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  <c r="CB651" s="90"/>
      <c r="CC651" s="90"/>
      <c r="CD651" s="90"/>
      <c r="CE651" s="90"/>
      <c r="CF651" s="90"/>
      <c r="CG651" s="90"/>
      <c r="CH651" s="90"/>
      <c r="CI651" s="90"/>
      <c r="CJ651" s="90"/>
      <c r="CK651" s="90"/>
      <c r="CL651" s="90"/>
      <c r="CM651" s="90"/>
      <c r="CN651" s="90"/>
    </row>
    <row r="652" spans="1:92" x14ac:dyDescent="0.25">
      <c r="A652" s="73"/>
      <c r="B652" s="95"/>
      <c r="C652" s="73"/>
      <c r="I652" s="23"/>
      <c r="J652" s="62"/>
      <c r="K652" s="72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  <c r="AJ652" s="90"/>
      <c r="AK652" s="90"/>
      <c r="AL652" s="90"/>
      <c r="AM652" s="90"/>
      <c r="AN652" s="90"/>
      <c r="AO652" s="90"/>
      <c r="AP652" s="90"/>
      <c r="AQ652" s="90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  <c r="CB652" s="90"/>
      <c r="CC652" s="90"/>
      <c r="CD652" s="90"/>
      <c r="CE652" s="90"/>
      <c r="CF652" s="90"/>
      <c r="CG652" s="90"/>
      <c r="CH652" s="90"/>
      <c r="CI652" s="90"/>
      <c r="CJ652" s="90"/>
      <c r="CK652" s="90"/>
      <c r="CL652" s="90"/>
      <c r="CM652" s="90"/>
      <c r="CN652" s="90"/>
    </row>
    <row r="653" spans="1:92" x14ac:dyDescent="0.25">
      <c r="A653" s="73"/>
      <c r="B653" s="95"/>
      <c r="C653" s="73"/>
      <c r="I653" s="23"/>
      <c r="J653" s="62"/>
      <c r="K653" s="72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  <c r="CB653" s="90"/>
      <c r="CC653" s="90"/>
      <c r="CD653" s="90"/>
      <c r="CE653" s="90"/>
      <c r="CF653" s="90"/>
      <c r="CG653" s="90"/>
      <c r="CH653" s="90"/>
      <c r="CI653" s="90"/>
      <c r="CJ653" s="90"/>
      <c r="CK653" s="90"/>
      <c r="CL653" s="90"/>
      <c r="CM653" s="90"/>
      <c r="CN653" s="90"/>
    </row>
    <row r="654" spans="1:92" x14ac:dyDescent="0.25">
      <c r="A654" s="73"/>
      <c r="B654" s="95"/>
      <c r="C654" s="73"/>
      <c r="I654" s="23"/>
      <c r="J654" s="62"/>
      <c r="K654" s="72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  <c r="CB654" s="90"/>
      <c r="CC654" s="90"/>
      <c r="CD654" s="90"/>
      <c r="CE654" s="90"/>
      <c r="CF654" s="90"/>
      <c r="CG654" s="90"/>
      <c r="CH654" s="90"/>
      <c r="CI654" s="90"/>
      <c r="CJ654" s="90"/>
      <c r="CK654" s="90"/>
      <c r="CL654" s="90"/>
      <c r="CM654" s="90"/>
      <c r="CN654" s="90"/>
    </row>
    <row r="655" spans="1:92" x14ac:dyDescent="0.25">
      <c r="A655" s="73"/>
      <c r="B655" s="95"/>
      <c r="C655" s="73"/>
      <c r="I655" s="23"/>
      <c r="J655" s="62"/>
      <c r="K655" s="72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  <c r="CB655" s="90"/>
      <c r="CC655" s="90"/>
      <c r="CD655" s="90"/>
      <c r="CE655" s="90"/>
      <c r="CF655" s="90"/>
      <c r="CG655" s="90"/>
      <c r="CH655" s="90"/>
      <c r="CI655" s="90"/>
      <c r="CJ655" s="90"/>
      <c r="CK655" s="90"/>
      <c r="CL655" s="90"/>
      <c r="CM655" s="90"/>
      <c r="CN655" s="90"/>
    </row>
    <row r="656" spans="1:92" x14ac:dyDescent="0.25">
      <c r="A656" s="73"/>
      <c r="B656" s="95"/>
      <c r="C656" s="73"/>
      <c r="I656" s="23"/>
      <c r="J656" s="62"/>
      <c r="K656" s="72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  <c r="CB656" s="90"/>
      <c r="CC656" s="90"/>
      <c r="CD656" s="90"/>
      <c r="CE656" s="90"/>
      <c r="CF656" s="90"/>
      <c r="CG656" s="90"/>
      <c r="CH656" s="90"/>
      <c r="CI656" s="90"/>
      <c r="CJ656" s="90"/>
      <c r="CK656" s="90"/>
      <c r="CL656" s="90"/>
      <c r="CM656" s="90"/>
      <c r="CN656" s="90"/>
    </row>
    <row r="657" spans="1:92" x14ac:dyDescent="0.25">
      <c r="A657" s="73"/>
      <c r="B657" s="95"/>
      <c r="C657" s="73"/>
      <c r="I657" s="23"/>
      <c r="J657" s="62"/>
      <c r="K657" s="72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  <c r="AJ657" s="90"/>
      <c r="AK657" s="90"/>
      <c r="AL657" s="90"/>
      <c r="AM657" s="90"/>
      <c r="AN657" s="90"/>
      <c r="AO657" s="90"/>
      <c r="AP657" s="90"/>
      <c r="AQ657" s="90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  <c r="CB657" s="90"/>
      <c r="CC657" s="90"/>
      <c r="CD657" s="90"/>
      <c r="CE657" s="90"/>
      <c r="CF657" s="90"/>
      <c r="CG657" s="90"/>
      <c r="CH657" s="90"/>
      <c r="CI657" s="90"/>
      <c r="CJ657" s="90"/>
      <c r="CK657" s="90"/>
      <c r="CL657" s="90"/>
      <c r="CM657" s="90"/>
      <c r="CN657" s="90"/>
    </row>
    <row r="658" spans="1:92" x14ac:dyDescent="0.25">
      <c r="A658" s="73"/>
      <c r="B658" s="95"/>
      <c r="C658" s="73"/>
      <c r="I658" s="23"/>
      <c r="J658" s="62"/>
      <c r="K658" s="72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  <c r="AJ658" s="90"/>
      <c r="AK658" s="90"/>
      <c r="AL658" s="90"/>
      <c r="AM658" s="90"/>
      <c r="AN658" s="90"/>
      <c r="AO658" s="90"/>
      <c r="AP658" s="90"/>
      <c r="AQ658" s="90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  <c r="CB658" s="90"/>
      <c r="CC658" s="90"/>
      <c r="CD658" s="90"/>
      <c r="CE658" s="90"/>
      <c r="CF658" s="90"/>
      <c r="CG658" s="90"/>
      <c r="CH658" s="90"/>
      <c r="CI658" s="90"/>
      <c r="CJ658" s="90"/>
      <c r="CK658" s="90"/>
      <c r="CL658" s="90"/>
      <c r="CM658" s="90"/>
      <c r="CN658" s="90"/>
    </row>
    <row r="659" spans="1:92" x14ac:dyDescent="0.25">
      <c r="A659" s="73"/>
      <c r="B659" s="95"/>
      <c r="C659" s="73"/>
      <c r="I659" s="23"/>
      <c r="J659" s="62"/>
      <c r="K659" s="72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  <c r="AJ659" s="90"/>
      <c r="AK659" s="90"/>
      <c r="AL659" s="90"/>
      <c r="AM659" s="90"/>
      <c r="AN659" s="90"/>
      <c r="AO659" s="90"/>
      <c r="AP659" s="90"/>
      <c r="AQ659" s="90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  <c r="CB659" s="90"/>
      <c r="CC659" s="90"/>
      <c r="CD659" s="90"/>
      <c r="CE659" s="90"/>
      <c r="CF659" s="90"/>
      <c r="CG659" s="90"/>
      <c r="CH659" s="90"/>
      <c r="CI659" s="90"/>
      <c r="CJ659" s="90"/>
      <c r="CK659" s="90"/>
      <c r="CL659" s="90"/>
      <c r="CM659" s="90"/>
      <c r="CN659" s="90"/>
    </row>
    <row r="660" spans="1:92" x14ac:dyDescent="0.25">
      <c r="A660" s="73"/>
      <c r="B660" s="95"/>
      <c r="C660" s="73"/>
      <c r="I660" s="23"/>
      <c r="J660" s="62"/>
      <c r="K660" s="72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  <c r="AJ660" s="90"/>
      <c r="AK660" s="90"/>
      <c r="AL660" s="90"/>
      <c r="AM660" s="90"/>
      <c r="AN660" s="90"/>
      <c r="AO660" s="90"/>
      <c r="AP660" s="90"/>
      <c r="AQ660" s="90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  <c r="CB660" s="90"/>
      <c r="CC660" s="90"/>
      <c r="CD660" s="90"/>
      <c r="CE660" s="90"/>
      <c r="CF660" s="90"/>
      <c r="CG660" s="90"/>
      <c r="CH660" s="90"/>
      <c r="CI660" s="90"/>
      <c r="CJ660" s="90"/>
      <c r="CK660" s="90"/>
      <c r="CL660" s="90"/>
      <c r="CM660" s="90"/>
      <c r="CN660" s="90"/>
    </row>
    <row r="661" spans="1:92" x14ac:dyDescent="0.25">
      <c r="A661" s="73"/>
      <c r="B661" s="95"/>
      <c r="C661" s="73"/>
      <c r="I661" s="23"/>
      <c r="J661" s="62"/>
      <c r="K661" s="72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  <c r="AJ661" s="90"/>
      <c r="AK661" s="90"/>
      <c r="AL661" s="90"/>
      <c r="AM661" s="90"/>
      <c r="AN661" s="90"/>
      <c r="AO661" s="90"/>
      <c r="AP661" s="90"/>
      <c r="AQ661" s="90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  <c r="CB661" s="90"/>
      <c r="CC661" s="90"/>
      <c r="CD661" s="90"/>
      <c r="CE661" s="90"/>
      <c r="CF661" s="90"/>
      <c r="CG661" s="90"/>
      <c r="CH661" s="90"/>
      <c r="CI661" s="90"/>
      <c r="CJ661" s="90"/>
      <c r="CK661" s="90"/>
      <c r="CL661" s="90"/>
      <c r="CM661" s="90"/>
      <c r="CN661" s="90"/>
    </row>
    <row r="662" spans="1:92" x14ac:dyDescent="0.25">
      <c r="A662" s="73"/>
      <c r="B662" s="95"/>
      <c r="C662" s="73"/>
      <c r="I662" s="23"/>
      <c r="J662" s="62"/>
      <c r="K662" s="72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  <c r="AJ662" s="90"/>
      <c r="AK662" s="90"/>
      <c r="AL662" s="90"/>
      <c r="AM662" s="90"/>
      <c r="AN662" s="90"/>
      <c r="AO662" s="90"/>
      <c r="AP662" s="90"/>
      <c r="AQ662" s="90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  <c r="CB662" s="90"/>
      <c r="CC662" s="90"/>
      <c r="CD662" s="90"/>
      <c r="CE662" s="90"/>
      <c r="CF662" s="90"/>
      <c r="CG662" s="90"/>
      <c r="CH662" s="90"/>
      <c r="CI662" s="90"/>
      <c r="CJ662" s="90"/>
      <c r="CK662" s="90"/>
      <c r="CL662" s="90"/>
      <c r="CM662" s="90"/>
      <c r="CN662" s="90"/>
    </row>
    <row r="663" spans="1:92" x14ac:dyDescent="0.25">
      <c r="A663" s="73"/>
      <c r="B663" s="95"/>
      <c r="C663" s="73"/>
      <c r="I663" s="23"/>
      <c r="J663" s="62"/>
      <c r="K663" s="72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  <c r="AJ663" s="90"/>
      <c r="AK663" s="90"/>
      <c r="AL663" s="90"/>
      <c r="AM663" s="90"/>
      <c r="AN663" s="90"/>
      <c r="AO663" s="90"/>
      <c r="AP663" s="90"/>
      <c r="AQ663" s="90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  <c r="CB663" s="90"/>
      <c r="CC663" s="90"/>
      <c r="CD663" s="90"/>
      <c r="CE663" s="90"/>
      <c r="CF663" s="90"/>
      <c r="CG663" s="90"/>
      <c r="CH663" s="90"/>
      <c r="CI663" s="90"/>
      <c r="CJ663" s="90"/>
      <c r="CK663" s="90"/>
      <c r="CL663" s="90"/>
      <c r="CM663" s="90"/>
      <c r="CN663" s="90"/>
    </row>
    <row r="664" spans="1:92" x14ac:dyDescent="0.25">
      <c r="A664" s="73"/>
      <c r="B664" s="95"/>
      <c r="C664" s="73"/>
      <c r="I664" s="23"/>
      <c r="J664" s="62"/>
      <c r="K664" s="72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  <c r="AJ664" s="90"/>
      <c r="AK664" s="90"/>
      <c r="AL664" s="90"/>
      <c r="AM664" s="90"/>
      <c r="AN664" s="90"/>
      <c r="AO664" s="90"/>
      <c r="AP664" s="90"/>
      <c r="AQ664" s="90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  <c r="CB664" s="90"/>
      <c r="CC664" s="90"/>
      <c r="CD664" s="90"/>
      <c r="CE664" s="90"/>
      <c r="CF664" s="90"/>
      <c r="CG664" s="90"/>
      <c r="CH664" s="90"/>
      <c r="CI664" s="90"/>
      <c r="CJ664" s="90"/>
      <c r="CK664" s="90"/>
      <c r="CL664" s="90"/>
      <c r="CM664" s="90"/>
      <c r="CN664" s="90"/>
    </row>
    <row r="665" spans="1:92" x14ac:dyDescent="0.25">
      <c r="A665" s="73"/>
      <c r="B665" s="95"/>
      <c r="C665" s="73"/>
      <c r="I665" s="23"/>
      <c r="J665" s="62"/>
      <c r="K665" s="72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  <c r="AJ665" s="90"/>
      <c r="AK665" s="90"/>
      <c r="AL665" s="90"/>
      <c r="AM665" s="90"/>
      <c r="AN665" s="90"/>
      <c r="AO665" s="90"/>
      <c r="AP665" s="90"/>
      <c r="AQ665" s="90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  <c r="CB665" s="90"/>
      <c r="CC665" s="90"/>
      <c r="CD665" s="90"/>
      <c r="CE665" s="90"/>
      <c r="CF665" s="90"/>
      <c r="CG665" s="90"/>
      <c r="CH665" s="90"/>
      <c r="CI665" s="90"/>
      <c r="CJ665" s="90"/>
      <c r="CK665" s="90"/>
      <c r="CL665" s="90"/>
      <c r="CM665" s="90"/>
      <c r="CN665" s="90"/>
    </row>
    <row r="666" spans="1:92" x14ac:dyDescent="0.25">
      <c r="A666" s="73"/>
      <c r="B666" s="95"/>
      <c r="C666" s="73"/>
      <c r="I666" s="23"/>
      <c r="J666" s="62"/>
      <c r="K666" s="72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  <c r="AJ666" s="90"/>
      <c r="AK666" s="90"/>
      <c r="AL666" s="90"/>
      <c r="AM666" s="90"/>
      <c r="AN666" s="90"/>
      <c r="AO666" s="90"/>
      <c r="AP666" s="90"/>
      <c r="AQ666" s="90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  <c r="CB666" s="90"/>
      <c r="CC666" s="90"/>
      <c r="CD666" s="90"/>
      <c r="CE666" s="90"/>
      <c r="CF666" s="90"/>
      <c r="CG666" s="90"/>
      <c r="CH666" s="90"/>
      <c r="CI666" s="90"/>
      <c r="CJ666" s="90"/>
      <c r="CK666" s="90"/>
      <c r="CL666" s="90"/>
      <c r="CM666" s="90"/>
      <c r="CN666" s="90"/>
    </row>
    <row r="667" spans="1:92" x14ac:dyDescent="0.25">
      <c r="A667" s="73"/>
      <c r="B667" s="95"/>
      <c r="C667" s="73"/>
      <c r="I667" s="23"/>
      <c r="J667" s="62"/>
      <c r="K667" s="72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  <c r="AM667" s="90"/>
      <c r="AN667" s="90"/>
      <c r="AO667" s="90"/>
      <c r="AP667" s="90"/>
      <c r="AQ667" s="90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  <c r="CB667" s="90"/>
      <c r="CC667" s="90"/>
      <c r="CD667" s="90"/>
      <c r="CE667" s="90"/>
      <c r="CF667" s="90"/>
      <c r="CG667" s="90"/>
      <c r="CH667" s="90"/>
      <c r="CI667" s="90"/>
      <c r="CJ667" s="90"/>
      <c r="CK667" s="90"/>
      <c r="CL667" s="90"/>
      <c r="CM667" s="90"/>
      <c r="CN667" s="90"/>
    </row>
    <row r="668" spans="1:92" x14ac:dyDescent="0.25">
      <c r="A668" s="73"/>
      <c r="B668" s="95"/>
      <c r="C668" s="73"/>
      <c r="I668" s="23"/>
      <c r="J668" s="62"/>
      <c r="K668" s="72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  <c r="AM668" s="90"/>
      <c r="AN668" s="90"/>
      <c r="AO668" s="90"/>
      <c r="AP668" s="90"/>
      <c r="AQ668" s="90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  <c r="CB668" s="90"/>
      <c r="CC668" s="90"/>
      <c r="CD668" s="90"/>
      <c r="CE668" s="90"/>
      <c r="CF668" s="90"/>
      <c r="CG668" s="90"/>
      <c r="CH668" s="90"/>
      <c r="CI668" s="90"/>
      <c r="CJ668" s="90"/>
      <c r="CK668" s="90"/>
      <c r="CL668" s="90"/>
      <c r="CM668" s="90"/>
      <c r="CN668" s="90"/>
    </row>
    <row r="669" spans="1:92" x14ac:dyDescent="0.25">
      <c r="A669" s="73"/>
      <c r="B669" s="95"/>
      <c r="C669" s="73"/>
      <c r="I669" s="23"/>
      <c r="J669" s="62"/>
      <c r="K669" s="72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  <c r="AM669" s="90"/>
      <c r="AN669" s="90"/>
      <c r="AO669" s="90"/>
      <c r="AP669" s="90"/>
      <c r="AQ669" s="90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  <c r="CB669" s="90"/>
      <c r="CC669" s="90"/>
      <c r="CD669" s="90"/>
      <c r="CE669" s="90"/>
      <c r="CF669" s="90"/>
      <c r="CG669" s="90"/>
      <c r="CH669" s="90"/>
      <c r="CI669" s="90"/>
      <c r="CJ669" s="90"/>
      <c r="CK669" s="90"/>
      <c r="CL669" s="90"/>
      <c r="CM669" s="90"/>
      <c r="CN669" s="90"/>
    </row>
    <row r="670" spans="1:92" x14ac:dyDescent="0.25">
      <c r="A670" s="73"/>
      <c r="B670" s="95"/>
      <c r="C670" s="73"/>
      <c r="I670" s="23"/>
      <c r="J670" s="62"/>
      <c r="K670" s="72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90"/>
      <c r="AN670" s="90"/>
      <c r="AO670" s="90"/>
      <c r="AP670" s="90"/>
      <c r="AQ670" s="90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  <c r="CB670" s="90"/>
      <c r="CC670" s="90"/>
      <c r="CD670" s="90"/>
      <c r="CE670" s="90"/>
      <c r="CF670" s="90"/>
      <c r="CG670" s="90"/>
      <c r="CH670" s="90"/>
      <c r="CI670" s="90"/>
      <c r="CJ670" s="90"/>
      <c r="CK670" s="90"/>
      <c r="CL670" s="90"/>
      <c r="CM670" s="90"/>
      <c r="CN670" s="90"/>
    </row>
    <row r="671" spans="1:92" x14ac:dyDescent="0.25">
      <c r="A671" s="73"/>
      <c r="B671" s="95"/>
      <c r="C671" s="73"/>
      <c r="I671" s="23"/>
      <c r="J671" s="62"/>
      <c r="K671" s="72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  <c r="AM671" s="90"/>
      <c r="AN671" s="90"/>
      <c r="AO671" s="90"/>
      <c r="AP671" s="90"/>
      <c r="AQ671" s="90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  <c r="CB671" s="90"/>
      <c r="CC671" s="90"/>
      <c r="CD671" s="90"/>
      <c r="CE671" s="90"/>
      <c r="CF671" s="90"/>
      <c r="CG671" s="90"/>
      <c r="CH671" s="90"/>
      <c r="CI671" s="90"/>
      <c r="CJ671" s="90"/>
      <c r="CK671" s="90"/>
      <c r="CL671" s="90"/>
      <c r="CM671" s="90"/>
      <c r="CN671" s="90"/>
    </row>
    <row r="672" spans="1:92" x14ac:dyDescent="0.25">
      <c r="A672" s="73"/>
      <c r="B672" s="95"/>
      <c r="C672" s="73"/>
      <c r="I672" s="23"/>
      <c r="J672" s="62"/>
      <c r="K672" s="72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  <c r="AJ672" s="90"/>
      <c r="AK672" s="90"/>
      <c r="AL672" s="90"/>
      <c r="AM672" s="90"/>
      <c r="AN672" s="90"/>
      <c r="AO672" s="90"/>
      <c r="AP672" s="90"/>
      <c r="AQ672" s="90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  <c r="CB672" s="90"/>
      <c r="CC672" s="90"/>
      <c r="CD672" s="90"/>
      <c r="CE672" s="90"/>
      <c r="CF672" s="90"/>
      <c r="CG672" s="90"/>
      <c r="CH672" s="90"/>
      <c r="CI672" s="90"/>
      <c r="CJ672" s="90"/>
      <c r="CK672" s="90"/>
      <c r="CL672" s="90"/>
      <c r="CM672" s="90"/>
      <c r="CN672" s="90"/>
    </row>
    <row r="673" spans="1:92" x14ac:dyDescent="0.25">
      <c r="A673" s="73"/>
      <c r="B673" s="95"/>
      <c r="C673" s="73"/>
      <c r="I673" s="23"/>
      <c r="J673" s="62"/>
      <c r="K673" s="72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  <c r="AJ673" s="90"/>
      <c r="AK673" s="90"/>
      <c r="AL673" s="90"/>
      <c r="AM673" s="90"/>
      <c r="AN673" s="90"/>
      <c r="AO673" s="90"/>
      <c r="AP673" s="90"/>
      <c r="AQ673" s="90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  <c r="CB673" s="90"/>
      <c r="CC673" s="90"/>
      <c r="CD673" s="90"/>
      <c r="CE673" s="90"/>
      <c r="CF673" s="90"/>
      <c r="CG673" s="90"/>
      <c r="CH673" s="90"/>
      <c r="CI673" s="90"/>
      <c r="CJ673" s="90"/>
      <c r="CK673" s="90"/>
      <c r="CL673" s="90"/>
      <c r="CM673" s="90"/>
      <c r="CN673" s="90"/>
    </row>
    <row r="674" spans="1:92" x14ac:dyDescent="0.25">
      <c r="A674" s="73"/>
      <c r="B674" s="95"/>
      <c r="C674" s="73"/>
      <c r="I674" s="23"/>
      <c r="J674" s="62"/>
      <c r="K674" s="72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  <c r="AJ674" s="90"/>
      <c r="AK674" s="90"/>
      <c r="AL674" s="90"/>
      <c r="AM674" s="90"/>
      <c r="AN674" s="90"/>
      <c r="AO674" s="90"/>
      <c r="AP674" s="90"/>
      <c r="AQ674" s="90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  <c r="CB674" s="90"/>
      <c r="CC674" s="90"/>
      <c r="CD674" s="90"/>
      <c r="CE674" s="90"/>
      <c r="CF674" s="90"/>
      <c r="CG674" s="90"/>
      <c r="CH674" s="90"/>
      <c r="CI674" s="90"/>
      <c r="CJ674" s="90"/>
      <c r="CK674" s="90"/>
      <c r="CL674" s="90"/>
      <c r="CM674" s="90"/>
      <c r="CN674" s="90"/>
    </row>
  </sheetData>
  <mergeCells count="14">
    <mergeCell ref="A21:K21"/>
    <mergeCell ref="I4:I5"/>
    <mergeCell ref="A16:K16"/>
    <mergeCell ref="A1:K1"/>
    <mergeCell ref="A2:K2"/>
    <mergeCell ref="A4:A5"/>
    <mergeCell ref="B4:B5"/>
    <mergeCell ref="C4:C5"/>
    <mergeCell ref="D4:F4"/>
    <mergeCell ref="G4:G5"/>
    <mergeCell ref="H4:H5"/>
    <mergeCell ref="J4:J5"/>
    <mergeCell ref="K4:K5"/>
    <mergeCell ref="A6:K6"/>
  </mergeCells>
  <conditionalFormatting sqref="D17:F20 D7:F15 D22:F38">
    <cfRule type="cellIs" dxfId="3" priority="78" stopIfTrue="1" operator="equal">
      <formula>""</formula>
    </cfRule>
  </conditionalFormatting>
  <conditionalFormatting sqref="D39:F39">
    <cfRule type="cellIs" dxfId="2" priority="3" stopIfTrue="1" operator="equal">
      <formula>""</formula>
    </cfRule>
  </conditionalFormatting>
  <conditionalFormatting sqref="D40:F41">
    <cfRule type="cellIs" dxfId="1" priority="2" stopIfTrue="1" operator="equal">
      <formula>""</formula>
    </cfRule>
  </conditionalFormatting>
  <conditionalFormatting sqref="D42:F42">
    <cfRule type="cellIs" dxfId="0" priority="1" stopIfTrue="1" operator="equal">
      <formula>""</formula>
    </cfRule>
  </conditionalFormatting>
  <pageMargins left="0.51181102362204722" right="0.51181102362204722" top="0.78740157480314965" bottom="0.78740157480314965" header="0.31496062992125984" footer="0.31496062992125984"/>
  <pageSetup paperSize="9" scale="30" orientation="landscape" r:id="rId1"/>
  <drawing r:id="rId2"/>
  <mc:AlternateContent xmlns:mc="http://schemas.openxmlformats.org/markup-compatibility/2006">
    <mc:Choice Requires="v">
      <legacyDrawing r:id="rId3"/>
    </mc:Choice>
  </mc:AlternateContent>
  <oleObjects>
    <oleObject progId="Microsoft" shapeId="136176" r:id="rId4">
      <objectPr defaultSize="0" autoPict="0" r:id="rId5">
        <anchor moveWithCells="1" sizeWithCells="1">
          <from>
            <xdr:col>0</xdr:col>
            <xdr:colOff>57150</xdr:colOff>
            <xdr:row>0</xdr:row>
            <xdr:rowOff>9525</xdr:rowOff>
          </from>
          <to>
            <xdr:col>0</xdr:col>
            <xdr:colOff>438150</xdr:colOff>
            <xdr:row>0</xdr:row>
            <xdr:rowOff>285750</xdr:rowOff>
          </to>
        </anchor>
      </objectPr>
    </oleObject>
  </oleObjects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purl.oclc.org/ooxml/officeDocument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406CFC305C274CA5B39CF929D28E5E" ma:contentTypeVersion="3" ma:contentTypeDescription="Crie um novo documento." ma:contentTypeScope="" ma:versionID="9dd1c61e61333fdf6ac5d452b27a5641">
  <xsd:schema xmlns:xsd="http://www.w3.org/2001/XMLSchema" xmlns:xs="http://www.w3.org/2001/XMLSchema" xmlns:p="http://schemas.microsoft.com/office/2006/metadata/properties" xmlns:ns2="2ebfc733-e2a5-417d-886b-82df5dc56972" targetNamespace="http://schemas.microsoft.com/office/2006/metadata/properties" ma:root="true" ma:fieldsID="294c7bfa0a38d6c9be7af5d1c63163db" ns2:_="">
    <xsd:import namespace="2ebfc733-e2a5-417d-886b-82df5dc569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fc733-e2a5-417d-886b-82df5dc569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Dica de Compartilhamento" ma:internalName="SharingHintHash" ma:readOnly="true">
      <xsd:simpleType>
        <xsd:restriction base="dms:Text"/>
      </xsd:simpleType>
    </xsd:element>
    <xsd:element name="SharedWithDetails" ma:index="10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B7F3AB21-BA4E-4460-B2F4-ACD1B96FD0CE}">
  <ds:schemaRefs>
    <ds:schemaRef ds:uri="http://schemas.microsoft.com/office/2006/metadata/longProperties"/>
  </ds:schemaRefs>
</ds:datastoreItem>
</file>

<file path=customXml/itemProps2.xml><?xml version="1.0" encoding="utf-8"?>
<ds:datastoreItem xmlns:ds="http://purl.oclc.org/ooxml/officeDocument/customXml" ds:itemID="{60E5D874-315F-4E91-B5C7-0BBA104E3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fc733-e2a5-417d-886b-82df5dc5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purl.oclc.org/ooxml/officeDocument/customXml" ds:itemID="{C0E3763A-2056-4BA1-A531-944B05E73C03}">
  <ds:schemaRefs>
    <ds:schemaRef ds:uri="http://schemas.microsoft.com/office/2006/metadata/properties"/>
    <ds:schemaRef ds:uri="http://purl.org/dc/elements/1.1/"/>
    <ds:schemaRef ds:uri="2ebfc733-e2a5-417d-886b-82df5dc56972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purl.oclc.org/ooxml/officeDocument/customXml" ds:itemID="{4FAB8DCD-D67E-460D-95EF-B6BC7C026D4A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Histórico de Revisões</vt:lpstr>
      <vt:lpstr>Resumo dos Incidentes</vt:lpstr>
      <vt:lpstr>Especificação de Interface</vt:lpstr>
      <vt:lpstr>'Especificação de Interface'!Area_de_impressao</vt:lpstr>
      <vt:lpstr>'Histórico de Revisões'!Area_de_impressao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&lt;Sigla do Projeto&gt; - Lista de Inspeção - Especificação de Casos de Uso</dc:title>
  <dc:subject>Versão &lt;X.X&gt;</dc:subject>
  <dc:creator/>
  <cp:keywords>Serviço de Inspeção</cp:keywords>
  <dc:description>Fábrica de Teste - Brasilia</dc:description>
  <cp:lastModifiedBy/>
  <cp:revision>3</cp:revision>
  <cp:lastPrinted>2008-07-08T18:21:10Z</cp:lastPrinted>
  <dcterms:created xsi:type="dcterms:W3CDTF">2006-09-16T00:00:00Z</dcterms:created>
  <dcterms:modified xsi:type="dcterms:W3CDTF">2018-10-17T20:57:07Z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Nome do modelo">
    <vt:lpwstr>RSI - Lista de Inspeção - Especificação</vt:lpwstr>
  </property>
  <property fmtid="{D5CDD505-2E9C-101B-9397-08002B2CF9AE}" pid="3" name="Versão do modelo">
    <vt:lpwstr>1.1</vt:lpwstr>
  </property>
  <property fmtid="{D5CDD505-2E9C-101B-9397-08002B2CF9AE}" pid="4" name="Autor">
    <vt:lpwstr>STI</vt:lpwstr>
  </property>
  <property fmtid="{D5CDD505-2E9C-101B-9397-08002B2CF9AE}" pid="5" name="SharedWithUsers">
    <vt:lpwstr/>
  </property>
  <property fmtid="{D5CDD505-2E9C-101B-9397-08002B2CF9AE}" pid="6" name="ContentTypeId">
    <vt:lpwstr>0x010100EC406CFC305C274CA5B39CF929D28E5E</vt:lpwstr>
  </property>
</Properties>
</file>